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Лист1!$C$11:$C$15</definedName>
    <definedName name="_xlnm.Print_Titles" localSheetId="0">Лист1!$15:$15</definedName>
  </definedNames>
  <calcPr calcId="114210" fullCalcOnLoad="1"/>
</workbook>
</file>

<file path=xl/calcChain.xml><?xml version="1.0" encoding="utf-8"?>
<calcChain xmlns="http://schemas.openxmlformats.org/spreadsheetml/2006/main">
  <c r="F158" i="1"/>
  <c r="F152"/>
  <c r="F132"/>
  <c r="F134"/>
  <c r="F99"/>
  <c r="F49"/>
  <c r="F19"/>
  <c r="F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130"/>
  <c r="J131"/>
  <c r="J132"/>
  <c r="J133"/>
  <c r="J134"/>
  <c r="J135"/>
  <c r="J136"/>
  <c r="J137"/>
  <c r="J138"/>
  <c r="J139"/>
  <c r="J140"/>
  <c r="J141"/>
  <c r="J142"/>
  <c r="J143"/>
  <c r="J144"/>
  <c r="J145"/>
  <c r="J146"/>
  <c r="J147"/>
  <c r="J148"/>
  <c r="J149"/>
  <c r="J150"/>
  <c r="J151"/>
  <c r="J152"/>
  <c r="J153"/>
  <c r="J154"/>
  <c r="J155"/>
  <c r="J156"/>
  <c r="J157"/>
  <c r="J158"/>
  <c r="J159"/>
  <c r="J160"/>
  <c r="J161"/>
  <c r="J162"/>
  <c r="J163"/>
  <c r="J164"/>
  <c r="J165"/>
  <c r="J166"/>
  <c r="J167"/>
  <c r="J168"/>
  <c r="J169"/>
  <c r="J170"/>
  <c r="J171"/>
  <c r="J172"/>
  <c r="J173"/>
  <c r="J174"/>
  <c r="J175"/>
  <c r="J176"/>
  <c r="J177"/>
  <c r="J178"/>
  <c r="J179"/>
  <c r="J180"/>
  <c r="J181"/>
  <c r="J182"/>
  <c r="J183"/>
  <c r="J184"/>
  <c r="J185"/>
  <c r="J186"/>
  <c r="J187"/>
  <c r="J188"/>
  <c r="J189"/>
  <c r="J190"/>
  <c r="J191"/>
  <c r="J192"/>
  <c r="J193"/>
  <c r="J194"/>
  <c r="J195"/>
  <c r="J196"/>
  <c r="J197"/>
  <c r="J198"/>
  <c r="J199"/>
  <c r="J200"/>
  <c r="J201"/>
  <c r="J202"/>
  <c r="J203"/>
  <c r="J204"/>
  <c r="J205"/>
  <c r="J206"/>
  <c r="J207"/>
  <c r="J208"/>
  <c r="J209"/>
  <c r="J210"/>
  <c r="J211"/>
  <c r="J212"/>
  <c r="J213"/>
  <c r="J214"/>
  <c r="J215"/>
  <c r="J216"/>
  <c r="J217"/>
  <c r="J16"/>
</calcChain>
</file>

<file path=xl/sharedStrings.xml><?xml version="1.0" encoding="utf-8"?>
<sst xmlns="http://schemas.openxmlformats.org/spreadsheetml/2006/main" count="804" uniqueCount="229">
  <si>
    <t xml:space="preserve"> (тыс. руб.)</t>
  </si>
  <si>
    <t>к решению совета депутатов</t>
  </si>
  <si>
    <t>муниципального образования</t>
  </si>
  <si>
    <t>Киришского муниципального района</t>
  </si>
  <si>
    <t>Ленинградской области</t>
  </si>
  <si>
    <t>Наименование кода</t>
  </si>
  <si>
    <t>КЦСР</t>
  </si>
  <si>
    <t>КВР</t>
  </si>
  <si>
    <t>План год</t>
  </si>
  <si>
    <t>Приложение 7</t>
  </si>
  <si>
    <t xml:space="preserve">Распределение бюджетных ассигнований по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на 2022 год </t>
  </si>
  <si>
    <t>Обеспечение деятельности органов местного самоуправления муниципального образования Кусинское сельское поселение Киришского муниципального района Ленинградской области</t>
  </si>
  <si>
    <t>11.0.00.00000</t>
  </si>
  <si>
    <t>Обеспечение деятельности аппаратов органов местного самоуправлени муниципального образования Кусинское сельское поселение Киришского муниципального района Ленинградской области</t>
  </si>
  <si>
    <t>11.1.00.00000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</si>
  <si>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</si>
  <si>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</si>
  <si>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</si>
  <si>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</si>
  <si>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</si>
  <si>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</si>
  <si>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</si>
  <si>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</si>
  <si>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</si>
  <si>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</si>
  <si>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</si>
  <si>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</si>
  <si>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Непрограммные расходы муниципального образования Кусинское сельское поселение Киришского муниципального района Ленинградской области</t>
  </si>
  <si>
    <t>21.0.00.00000</t>
  </si>
  <si>
    <t>21.1.00.00000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</si>
  <si>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</si>
  <si>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</si>
  <si>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</si>
  <si>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</si>
  <si>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Резервный фонд Администрации Кусинского сельского поселения</t>
  </si>
  <si>
    <t>Резервные средства</t>
  </si>
  <si>
    <t>870</t>
  </si>
  <si>
    <t>Прочие расходы, связанные с выполнением обязательств органами местного самоуправления муниципального образования Кусинское сельское поселение Киришского муниципального района Ленинградской области</t>
  </si>
  <si>
    <t>Межбюджетные трансферты</t>
  </si>
  <si>
    <t>500</t>
  </si>
  <si>
    <t>Иные межбюджетные трансферты</t>
  </si>
  <si>
    <t>540</t>
  </si>
  <si>
    <t>Муниципальная программа "Развитие физической культуры и спорта в Кусинском сельском поселении"</t>
  </si>
  <si>
    <t>70.0.00.00000</t>
  </si>
  <si>
    <t>Организация и проведение физкультурно-оздоровительных, спортивных мероприятий и соревнований</t>
  </si>
  <si>
    <t>Муниципальная программа "Развитие культуры в Кусинском сельском поселении"</t>
  </si>
  <si>
    <t>71.0.00.00000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</si>
  <si>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Кусинском сельском поселении"</t>
  </si>
  <si>
    <t>72.0.00.00000</t>
  </si>
  <si>
    <t>Проведение мероприятий, направленных на повышение надежности и эффективности работы объектов (сетей) теплоснабжения</t>
  </si>
  <si>
    <t>Муниципальная программа "Обеспечение безопасности в Кусинском сельском поселении"</t>
  </si>
  <si>
    <t>73.0.00.00000</t>
  </si>
  <si>
    <t>Проведение мероприятий, направленных на обеспечение первичных мер пожарной безопасности</t>
  </si>
  <si>
    <t>Муниципальная программа "Благоустройство и санитарное содержание территории Кусинского сельского поселения"</t>
  </si>
  <si>
    <t>74.0.00.00000</t>
  </si>
  <si>
    <t>Содержание воинских захоронений, расположенных на территории муниципального образования</t>
  </si>
  <si>
    <t>Проведение мероприятий, направленных на благоустройство территории муниципального образования</t>
  </si>
  <si>
    <t>Муниципальная программа "Развитие автомобильных дорог в Кусинском сельском поселении"</t>
  </si>
  <si>
    <t>75.0.00.00000</t>
  </si>
  <si>
    <t>Оформление технических планов и кадастровых паспортов на дороги местного значения в границах поселения</t>
  </si>
  <si>
    <t>Муниципальная программа "Обеспечение качественным жильем граждан на территории Кусинского сельского поселения"</t>
  </si>
  <si>
    <t>76.0.00.00000</t>
  </si>
  <si>
    <t>Субсидии на выполнение работ по эксплуатации жилищного фонда, не обеспеченных платежами населения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</si>
  <si>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</si>
  <si>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</si>
  <si>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Муниципальная программа "Стимулирование экономической активности в Кусинском сельском поселении"</t>
  </si>
  <si>
    <t>77.0.00.00000</t>
  </si>
  <si>
    <t>Муниципальная программа "Повышение эффективности муниципального управления и снижение административных барьеров при предоставлении муниципальных услуг в Кусинском сельском поселении"</t>
  </si>
  <si>
    <t>78.0.00.00000</t>
  </si>
  <si>
    <t>Обучение муниципальных служащих на курсах повышения квалификации</t>
  </si>
  <si>
    <t>Муниципальная программа "Борьба с борщевиком Сосновского в муниципальном образовании Кусинское сельское поселение Киришского муниципального района Ленинградской области"</t>
  </si>
  <si>
    <t>79.0.00.00000</t>
  </si>
  <si>
    <t>Муниципальная программа "Развитие частей территории Кусинского сельского поселения"</t>
  </si>
  <si>
    <t>80.0.00.00000</t>
  </si>
  <si>
    <t>Муниципальная программа "Развитие административного центра муниципального образования Кусинское сельское поселение Киришского муниципального района Ленинградской области"</t>
  </si>
  <si>
    <t>81.0.00.00000</t>
  </si>
  <si>
    <t>Всего</t>
  </si>
  <si>
    <t>Непрограммные расходы</t>
  </si>
  <si>
    <t>11.1.01.00000</t>
  </si>
  <si>
    <t>Исполнение функций органов местного самоуправления муниципального образования по решению вопросов местного значения</t>
  </si>
  <si>
    <t>11.1.01.20001</t>
  </si>
  <si>
    <t>Межбюджетные трансферты бюджету муниципального образования Киришский муниципальный район Ленинградской области</t>
  </si>
  <si>
    <t>21.1.01.00000</t>
  </si>
  <si>
    <t>Иной межбюджетный трансферт на осуществление части полномочий 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1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</si>
  <si>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21.1.01.21001</t>
  </si>
  <si>
    <t>Иной межбюджетный трансферт на осуществление части полномочий 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20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</si>
  <si>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21.1.01.22003</t>
  </si>
  <si>
    <t>Иной межбюджетный трансферт на осуществление части полномочий 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10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</si>
  <si>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21.1.01.22004</t>
  </si>
  <si>
    <t>Иной межбюджетный трансферт на осуществление части полномочий 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28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</si>
  <si>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21.1.01.22005</t>
  </si>
  <si>
    <t>Иной межбюджетный трансферт на осуществление части полномочий 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6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</si>
  <si>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21.1.01.22006</t>
  </si>
  <si>
    <t>Непрограмные расходы</t>
  </si>
  <si>
    <t>21.2.00.00000</t>
  </si>
  <si>
    <t>21.2.01.00000</t>
  </si>
  <si>
    <t>Пенсия за выслугу лет лицам, замещавшим должности муниципальной службы муниципального образования Кусинское сельское поселение Киришского муниципального района Ленинградской области</t>
  </si>
  <si>
    <t>21.2.01.21003</t>
  </si>
  <si>
    <t>21.2.01.21004</t>
  </si>
  <si>
    <t>Резервный фонд Администрации Кусинского сельского поселения по ликвидации чрезвычайных ситуаций природного и техногенного характера и последствий стихийных бедствий</t>
  </si>
  <si>
    <t>21.2.01.21005</t>
  </si>
  <si>
    <t>Ежегодный членский взнос в Ассоциацию «Совет муниципальных образований Ленинградской области"</t>
  </si>
  <si>
    <t>21.2.01.21006</t>
  </si>
  <si>
    <t>21.2.01.21009</t>
  </si>
  <si>
    <t>Комплексы процессных мероприятий</t>
  </si>
  <si>
    <t>70.4.00.00000</t>
  </si>
  <si>
    <t>Комплекс процессных мероприятий " Мероприятия, направленные на создание условий для занятий физической культурой и спортом»</t>
  </si>
  <si>
    <t>70.4.01.00000</t>
  </si>
  <si>
    <t>70.4.01.20002</t>
  </si>
  <si>
    <t>71.4.00.00000</t>
  </si>
  <si>
    <t>Комплекс процессных мероприятий " Мероприятия, направленные на создание условий для развития искусства и творчества "</t>
  </si>
  <si>
    <t>71.4.01.00000</t>
  </si>
  <si>
    <t>Иной межбюджетный трансферт на осуществление части полномочий 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12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</si>
  <si>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71.4.01.20903</t>
  </si>
  <si>
    <t>Комплекс процессных мероприятий "Мероприятия, направленные на создание условий для развития библиотечного дела и популяризации чтения"</t>
  </si>
  <si>
    <t>71.4.02.00000</t>
  </si>
  <si>
    <t>Иной межбюджетный трансферт на осуществление части полномочий 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11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</si>
  <si>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71.4.02.20901</t>
  </si>
  <si>
    <t>72.4.00.00000</t>
  </si>
  <si>
    <t>Комплекс процессных мероприятий «Энергосбережение и повышение энергетической эффективности»</t>
  </si>
  <si>
    <t>72.4.01.00000</t>
  </si>
  <si>
    <t>Содержание и ремонт объектов уличного освещения</t>
  </si>
  <si>
    <t>72.4.01.20201</t>
  </si>
  <si>
    <t>Электроснабжение уличного освещения</t>
  </si>
  <si>
    <t>72.4.01.20202</t>
  </si>
  <si>
    <t>72.4.01.20203</t>
  </si>
  <si>
    <t>73.4.00.00000</t>
  </si>
  <si>
    <t>Комплекс процессных мероприятий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объектах"</t>
  </si>
  <si>
    <t>73.4.01.00000</t>
  </si>
  <si>
    <t>73.4.01.20301</t>
  </si>
  <si>
    <t>Проведение мероприятий, направленных на обеспечение безопасности людей на водных объектах, охраны их жизни, здоровья</t>
  </si>
  <si>
    <t>73.4.01.20302</t>
  </si>
  <si>
    <t>Иной межбюджетный трансферт на осуществление части полномочий 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8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</si>
  <si>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73.4.01.20310</t>
  </si>
  <si>
    <t>Иной межбюджетный трансферт на осуществление части полномочий 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24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</si>
  <si>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73.4.01.20312</t>
  </si>
  <si>
    <t>Мероприятия, направленные на достижение целей федеральных (региональных) проектов</t>
  </si>
  <si>
    <t>74.4.00.00000</t>
  </si>
  <si>
    <t>Комплекс процессных мероприятий «Содержание и благоустройство территории муниципального образования»</t>
  </si>
  <si>
    <t>74.4.01.00000</t>
  </si>
  <si>
    <t>74.4.01.20401</t>
  </si>
  <si>
    <t>Участие в организации деятельности по сбору (в том числе раздельному сбору) и транспортированию отходов</t>
  </si>
  <si>
    <t>74.4.01.20402</t>
  </si>
  <si>
    <t>74.4.01.20403</t>
  </si>
  <si>
    <t>Комплекс процессных мероприятий "Организация ритуальных услуг и содержание кладбищ"</t>
  </si>
  <si>
    <t>74.4.02.00000</t>
  </si>
  <si>
    <t>Иной межбюджетный трансферт на осуществление части полномочий в соответствии с частью 3 статьи 14 Федерального закона от 6 октября 2003года № 131-ФЗ "Об общих принципах организации местного самоуправления в Российской Федерации" (пункт 22 части 1 статьи 14 Федерального закона от 6 октября 2003года № 131-ФЗ "Об общих принципах организации местного самоуправления в Российской Федерации")</t>
  </si>
  <si>
    <t>74.4.02.20022</t>
  </si>
  <si>
    <t>75.3.00.00000</t>
  </si>
  <si>
    <t>Мероприятия, направленные на достижение цели федерального проекта "Дорожная сеть"</t>
  </si>
  <si>
    <t>75.3.01.00000</t>
  </si>
  <si>
    <t>Капитальный ремонт и ремонт дорожного покрытия автомобильных дорог общего пользования местного значения</t>
  </si>
  <si>
    <t>75.3.01.20501</t>
  </si>
  <si>
    <t>75.4.00.00000</t>
  </si>
  <si>
    <t>Комплекс процессных мероприятий "Создание условий для осуществления дорожной деятельности "</t>
  </si>
  <si>
    <t>75.4.01.00000</t>
  </si>
  <si>
    <t>Содержание автомобильных дорог общего пользования местного значения и искусственных сооружений на них</t>
  </si>
  <si>
    <t>75.4.01.20502</t>
  </si>
  <si>
    <t>Комплекс процессных мероприятий "Оформление технических планов и кадастровых паспортов на дороги местного значения в границах поселения"</t>
  </si>
  <si>
    <t>75.4.02.00000</t>
  </si>
  <si>
    <t>75.4.02.20503</t>
  </si>
  <si>
    <t>76.4.00.00000</t>
  </si>
  <si>
    <t>Комплекс процессных мероприятий "Обеспечение надлежащей эксплуатации жилищного фонда"</t>
  </si>
  <si>
    <t>76.4.01.00000</t>
  </si>
  <si>
    <t>76.4.01.20601</t>
  </si>
  <si>
    <t>Комплекс процессных мероприятий "Капитальный ремонт многоквартирных домов"</t>
  </si>
  <si>
    <t>76.4.02.00000</t>
  </si>
  <si>
    <t>Обеспечение капитального ремонта муниципального жилищного фонда за счет взносов собственника муниципального жилищного фонда</t>
  </si>
  <si>
    <t>76.4.02.20602</t>
  </si>
  <si>
    <t>Комплекс процессных мероприятий "Реализация функций в сфере управления муниципальным жилищным фондом"</t>
  </si>
  <si>
    <t>76.4.03.00000</t>
  </si>
  <si>
    <t>Ведение лицевых счетов по объектам муниципального жилищного фонда</t>
  </si>
  <si>
    <t>76.4.03.20603</t>
  </si>
  <si>
    <t>77.4.00.00000</t>
  </si>
  <si>
    <t>Комплекс процессных мероприятий "Социально-экономическое развитие территории"</t>
  </si>
  <si>
    <t>77.4.01.00000</t>
  </si>
  <si>
    <t>Обеспечение доступности бытовых услуг для населения</t>
  </si>
  <si>
    <t>77.4.01.20701</t>
  </si>
  <si>
    <t>78.4.00.00000</t>
  </si>
  <si>
    <t>Комплекс процессных мероприятий "Повышение квалификации муниципальных служащих"</t>
  </si>
  <si>
    <t>78.4.01.00000</t>
  </si>
  <si>
    <t>78.4.01.20801</t>
  </si>
  <si>
    <t>79.3.00.00000</t>
  </si>
  <si>
    <t>Мероприятия, направленные на достижение цели федерального проекта "Благоустройство сельских территорий"</t>
  </si>
  <si>
    <t>79.3.01.00000</t>
  </si>
  <si>
    <t>Проведение мероприятий, направленных на борьбу с борщевиком Сосновского на территории муниципального образования</t>
  </si>
  <si>
    <t>79.3.01.20902</t>
  </si>
  <si>
    <t>79.3.01.S4310</t>
  </si>
  <si>
    <t>80.4.00.00000</t>
  </si>
  <si>
    <t>Комплекс процессных мероприятий "Развитие населенных пунктов муниципального образования Кусинское сельское поселение Киришского муниципального района Ленинградской области"</t>
  </si>
  <si>
    <t>80.4.01.00000</t>
  </si>
  <si>
    <t>Реализация проектов гражданских инициатив</t>
  </si>
  <si>
    <t>80.4.01.S4770</t>
  </si>
  <si>
    <t>81.4.00.00000</t>
  </si>
  <si>
    <t>Комплекс процессных мероприятий "Развитие административного центра муниципального образования Кусинское сельское поселение Киришского муниципального района Ленинградской области"</t>
  </si>
  <si>
    <t>81.4.01.00000</t>
  </si>
  <si>
    <t>81.4.01.S4660</t>
  </si>
  <si>
    <t>Исполнение функций органов местного самоуправления муниципального образования по выполнению отдельных государственных полномочий Ленинградской области в сфере административных правоотношений</t>
  </si>
  <si>
    <t>11.1.01.71340</t>
  </si>
  <si>
    <t>Содержание, обслуживание и ремонт объектов имущества казны муниципального образования Кусинское сельское поселение Киришского муниципального района Ленинградской области</t>
  </si>
  <si>
    <t>21.2.01.21008</t>
  </si>
  <si>
    <t>Осуществление первичного воинского учета на территориях, где отсутствуют военные комиссариаты</t>
  </si>
  <si>
    <t>21.2.01.51180</t>
  </si>
  <si>
    <t>72.4.01.S0160</t>
  </si>
  <si>
    <t>Комплекс процессных мероприятий "Ремонт дворовых территорий многоквартирных домов"</t>
  </si>
  <si>
    <t>74.4.03.00000</t>
  </si>
  <si>
    <t>Ремонт дворовых территорий многоквартирных домов</t>
  </si>
  <si>
    <t>74.4.03.S4840</t>
  </si>
  <si>
    <t>Проведение непредвиденных, аварийно-восстановительных работ и других мероприятий, направленных на решение вопросов местного значения поселения</t>
  </si>
  <si>
    <t>75.4.01.40027</t>
  </si>
  <si>
    <t>Мероприятия, направленные на реализацию инвестиционных проектов</t>
  </si>
  <si>
    <t>71.5.00.00000</t>
  </si>
  <si>
    <t>Мероприятия, направленные на строительство объектов культуры</t>
  </si>
  <si>
    <t>71.5.01.00000</t>
  </si>
  <si>
    <t>71.5.01.40027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</si>
  <si>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</si>
  <si>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</si>
  <si>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</si>
  <si>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</si>
  <si>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 xml:space="preserve"> Кусинское сельское поселение</t>
  </si>
  <si>
    <t>от 10.12.2021 № 25/161</t>
  </si>
  <si>
    <t>в редакции к решению совета депутатов</t>
  </si>
  <si>
    <t>Материальное стимулирование управленческой команды муниципального образования Кусинское сельское поселение Киришского муниципального района Ленинградской области</t>
  </si>
  <si>
    <t>11.1.01.55490</t>
  </si>
  <si>
    <t>21.2.01.40027</t>
  </si>
  <si>
    <t>Исполнение судебных актов</t>
  </si>
  <si>
    <t>830</t>
  </si>
  <si>
    <t>72.4.01.40027</t>
  </si>
  <si>
    <t>от 12.10.2022 № 32/196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</si>
</sst>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?"/>
  </numFmts>
  <fonts count="8">
    <font>
      <sz val="11"/>
      <color theme="1"/>
      <name val="Calibri"/>
      <family val="2"/>
      <scheme val="minor"/>
    </font>
    <font>
      <sz val="8"/>
      <name val="Arial Cyr"/>
      <charset val="204"/>
    </font>
    <font>
      <sz val="12"/>
      <name val="Times New Roman"/>
      <family val="1"/>
      <charset val="204"/>
    </font>
    <font>
      <sz val="11"/>
      <name val="Calibri"/>
      <family val="2"/>
    </font>
    <font>
      <b/>
      <sz val="12"/>
      <name val="Times New Roman"/>
      <family val="1"/>
      <charset val="204"/>
    </font>
    <font>
      <sz val="12"/>
      <color indexed="0"/>
      <name val="Times New Roman"/>
      <family val="1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19">
    <xf numFmtId="0" fontId="0" fillId="0" borderId="0" xfId="0"/>
    <xf numFmtId="0" fontId="3" fillId="0" borderId="0" xfId="0" applyFont="1"/>
    <xf numFmtId="49" fontId="2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164" fontId="5" fillId="0" borderId="1" xfId="0" applyNumberFormat="1" applyFont="1" applyFill="1" applyBorder="1" applyAlignment="1">
      <alignment vertical="center" wrapText="1"/>
    </xf>
    <xf numFmtId="0" fontId="3" fillId="0" borderId="0" xfId="0" applyFont="1" applyFill="1"/>
    <xf numFmtId="0" fontId="1" fillId="0" borderId="0" xfId="0" applyFont="1" applyFill="1" applyAlignment="1">
      <alignment horizontal="right" vertical="center"/>
    </xf>
    <xf numFmtId="4" fontId="3" fillId="0" borderId="0" xfId="0" applyNumberFormat="1" applyFont="1" applyFill="1"/>
    <xf numFmtId="0" fontId="2" fillId="0" borderId="0" xfId="0" applyFont="1" applyFill="1"/>
    <xf numFmtId="0" fontId="6" fillId="0" borderId="0" xfId="0" applyFont="1" applyFill="1"/>
    <xf numFmtId="0" fontId="2" fillId="0" borderId="0" xfId="0" applyFont="1" applyFill="1" applyAlignment="1">
      <alignment horizontal="right"/>
    </xf>
    <xf numFmtId="0" fontId="2" fillId="0" borderId="0" xfId="1" applyFont="1" applyFill="1" applyAlignment="1">
      <alignment horizontal="right"/>
    </xf>
    <xf numFmtId="0" fontId="1" fillId="0" borderId="0" xfId="0" applyFont="1" applyFill="1" applyAlignment="1">
      <alignment vertical="center"/>
    </xf>
    <xf numFmtId="43" fontId="3" fillId="0" borderId="0" xfId="0" applyNumberFormat="1" applyFont="1" applyFill="1"/>
    <xf numFmtId="164" fontId="4" fillId="0" borderId="0" xfId="0" applyNumberFormat="1" applyFont="1" applyFill="1" applyAlignment="1">
      <alignment horizontal="center" vertical="center" wrapText="1"/>
    </xf>
    <xf numFmtId="0" fontId="2" fillId="0" borderId="0" xfId="1" applyFont="1" applyFill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26"/>
  <sheetViews>
    <sheetView tabSelected="1" workbookViewId="0">
      <selection activeCell="B10" sqref="B10:D10"/>
    </sheetView>
  </sheetViews>
  <sheetFormatPr defaultRowHeight="15"/>
  <cols>
    <col min="1" max="1" width="66.85546875" style="8" customWidth="1"/>
    <col min="2" max="2" width="16.5703125" style="8" customWidth="1"/>
    <col min="3" max="3" width="10.140625" style="8" customWidth="1"/>
    <col min="4" max="4" width="13.85546875" style="8" customWidth="1"/>
    <col min="5" max="5" width="9.140625" style="8"/>
    <col min="6" max="6" width="9.140625" style="8" hidden="1" customWidth="1"/>
    <col min="7" max="7" width="15.140625" style="8" hidden="1" customWidth="1"/>
    <col min="8" max="8" width="0" style="8" hidden="1" customWidth="1"/>
    <col min="9" max="9" width="12.28515625" style="8" hidden="1" customWidth="1"/>
    <col min="10" max="10" width="12.7109375" style="8" hidden="1" customWidth="1"/>
    <col min="11" max="11" width="0" style="8" hidden="1" customWidth="1"/>
    <col min="12" max="16384" width="9.140625" style="8"/>
  </cols>
  <sheetData>
    <row r="2" spans="1:10" s="12" customFormat="1" ht="15.75">
      <c r="A2" s="11"/>
      <c r="D2" s="13" t="s">
        <v>9</v>
      </c>
    </row>
    <row r="3" spans="1:10" s="12" customFormat="1" ht="15.75">
      <c r="A3" s="11"/>
      <c r="D3" s="13" t="s">
        <v>1</v>
      </c>
    </row>
    <row r="4" spans="1:10" s="12" customFormat="1" ht="15.75">
      <c r="A4" s="11"/>
      <c r="D4" s="13" t="s">
        <v>2</v>
      </c>
    </row>
    <row r="5" spans="1:10" s="12" customFormat="1" ht="15.75">
      <c r="A5" s="11"/>
      <c r="D5" s="13" t="s">
        <v>219</v>
      </c>
    </row>
    <row r="6" spans="1:10" s="12" customFormat="1" ht="15.75">
      <c r="A6" s="11"/>
      <c r="D6" s="13" t="s">
        <v>3</v>
      </c>
    </row>
    <row r="7" spans="1:10" s="12" customFormat="1" ht="15.75">
      <c r="A7" s="11"/>
      <c r="D7" s="13" t="s">
        <v>4</v>
      </c>
    </row>
    <row r="8" spans="1:10" s="12" customFormat="1" ht="15.75">
      <c r="A8" s="11"/>
      <c r="D8" s="14" t="s">
        <v>220</v>
      </c>
    </row>
    <row r="9" spans="1:10" s="12" customFormat="1" ht="15.75">
      <c r="A9" s="11"/>
      <c r="D9" s="14" t="s">
        <v>221</v>
      </c>
    </row>
    <row r="10" spans="1:10" s="12" customFormat="1" ht="15.75">
      <c r="A10" s="11"/>
      <c r="B10" s="18" t="s">
        <v>228</v>
      </c>
      <c r="C10" s="18"/>
      <c r="D10" s="18"/>
    </row>
    <row r="11" spans="1:10" ht="21.75" customHeight="1"/>
    <row r="12" spans="1:10">
      <c r="A12" s="17" t="s">
        <v>10</v>
      </c>
      <c r="B12" s="17"/>
      <c r="C12" s="17"/>
      <c r="D12" s="17"/>
    </row>
    <row r="13" spans="1:10" ht="78.75" customHeight="1">
      <c r="A13" s="17"/>
      <c r="B13" s="17"/>
      <c r="C13" s="17"/>
      <c r="D13" s="17"/>
    </row>
    <row r="14" spans="1:10" ht="19.5" customHeight="1">
      <c r="A14" s="15"/>
      <c r="B14" s="15"/>
      <c r="C14" s="15"/>
      <c r="D14" s="9" t="s">
        <v>0</v>
      </c>
    </row>
    <row r="15" spans="1:10" ht="30" customHeight="1">
      <c r="A15" s="2" t="s">
        <v>5</v>
      </c>
      <c r="B15" s="2" t="s">
        <v>6</v>
      </c>
      <c r="C15" s="2" t="s">
        <v>7</v>
      </c>
      <c r="D15" s="2" t="s">
        <v>8</v>
      </c>
    </row>
    <row r="16" spans="1:10" ht="47.25">
      <c r="A16" s="3" t="s">
        <v>11</v>
      </c>
      <c r="B16" s="4" t="s">
        <v>12</v>
      </c>
      <c r="C16" s="5"/>
      <c r="D16" s="6">
        <v>6629.18</v>
      </c>
      <c r="F16" s="10">
        <f>SUM(D19+D24+D27)</f>
        <v>6629.18</v>
      </c>
      <c r="G16" s="4" t="s">
        <v>12</v>
      </c>
      <c r="H16" s="5"/>
      <c r="I16" s="6">
        <v>6489.37</v>
      </c>
      <c r="J16" s="16">
        <f>SUM(D16-I16)</f>
        <v>139.8100000000004</v>
      </c>
    </row>
    <row r="17" spans="1:10" ht="63">
      <c r="A17" s="3" t="s">
        <v>13</v>
      </c>
      <c r="B17" s="4" t="s">
        <v>14</v>
      </c>
      <c r="C17" s="5"/>
      <c r="D17" s="6">
        <v>6629.18</v>
      </c>
      <c r="G17" s="4" t="s">
        <v>14</v>
      </c>
      <c r="H17" s="5"/>
      <c r="I17" s="6">
        <v>6489.37</v>
      </c>
      <c r="J17" s="16">
        <f t="shared" ref="J17:J80" si="0">SUM(D17-I17)</f>
        <v>139.8100000000004</v>
      </c>
    </row>
    <row r="18" spans="1:10" ht="15.75">
      <c r="A18" s="3" t="s">
        <v>77</v>
      </c>
      <c r="B18" s="4" t="s">
        <v>78</v>
      </c>
      <c r="C18" s="5"/>
      <c r="D18" s="6">
        <v>6629.18</v>
      </c>
      <c r="G18" s="4" t="s">
        <v>78</v>
      </c>
      <c r="H18" s="5"/>
      <c r="I18" s="6">
        <v>6489.37</v>
      </c>
      <c r="J18" s="16">
        <f t="shared" si="0"/>
        <v>139.8100000000004</v>
      </c>
    </row>
    <row r="19" spans="1:10" ht="47.25">
      <c r="A19" s="3" t="s">
        <v>79</v>
      </c>
      <c r="B19" s="4" t="s">
        <v>80</v>
      </c>
      <c r="C19" s="5"/>
      <c r="D19" s="6">
        <v>6468.26</v>
      </c>
      <c r="F19" s="10">
        <f>SUM(D20+D22)</f>
        <v>6468.26</v>
      </c>
      <c r="G19" s="4" t="s">
        <v>80</v>
      </c>
      <c r="H19" s="5"/>
      <c r="I19" s="6">
        <v>6485.85</v>
      </c>
      <c r="J19" s="16">
        <f t="shared" si="0"/>
        <v>-17.590000000000146</v>
      </c>
    </row>
    <row r="20" spans="1:10" ht="63">
      <c r="A20" s="3" t="s">
        <v>15</v>
      </c>
      <c r="B20" s="4" t="s">
        <v>80</v>
      </c>
      <c r="C20" s="5" t="s">
        <v>16</v>
      </c>
      <c r="D20" s="6">
        <v>4828.83</v>
      </c>
      <c r="G20" s="4" t="s">
        <v>80</v>
      </c>
      <c r="H20" s="5" t="s">
        <v>16</v>
      </c>
      <c r="I20" s="6">
        <v>4843.13</v>
      </c>
      <c r="J20" s="16">
        <f t="shared" si="0"/>
        <v>-14.300000000000182</v>
      </c>
    </row>
    <row r="21" spans="1:10" ht="31.5">
      <c r="A21" s="3" t="s">
        <v>17</v>
      </c>
      <c r="B21" s="4" t="s">
        <v>80</v>
      </c>
      <c r="C21" s="5" t="s">
        <v>18</v>
      </c>
      <c r="D21" s="6">
        <v>4828.83</v>
      </c>
      <c r="G21" s="4" t="s">
        <v>80</v>
      </c>
      <c r="H21" s="5" t="s">
        <v>18</v>
      </c>
      <c r="I21" s="6">
        <v>4843.13</v>
      </c>
      <c r="J21" s="16">
        <f t="shared" si="0"/>
        <v>-14.300000000000182</v>
      </c>
    </row>
    <row r="22" spans="1:10" ht="31.5">
      <c r="A22" s="3" t="s">
        <v>19</v>
      </c>
      <c r="B22" s="4" t="s">
        <v>80</v>
      </c>
      <c r="C22" s="5" t="s">
        <v>20</v>
      </c>
      <c r="D22" s="6">
        <v>1639.43</v>
      </c>
      <c r="G22" s="4" t="s">
        <v>80</v>
      </c>
      <c r="H22" s="5" t="s">
        <v>20</v>
      </c>
      <c r="I22" s="6">
        <v>1642.72</v>
      </c>
      <c r="J22" s="16">
        <f t="shared" si="0"/>
        <v>-3.2899999999999636</v>
      </c>
    </row>
    <row r="23" spans="1:10" ht="31.5">
      <c r="A23" s="3" t="s">
        <v>21</v>
      </c>
      <c r="B23" s="4" t="s">
        <v>80</v>
      </c>
      <c r="C23" s="5" t="s">
        <v>22</v>
      </c>
      <c r="D23" s="6">
        <v>1639.43</v>
      </c>
      <c r="G23" s="4" t="s">
        <v>80</v>
      </c>
      <c r="H23" s="5" t="s">
        <v>22</v>
      </c>
      <c r="I23" s="6">
        <v>1642.72</v>
      </c>
      <c r="J23" s="16">
        <f t="shared" si="0"/>
        <v>-3.2899999999999636</v>
      </c>
    </row>
    <row r="24" spans="1:10" ht="47.25">
      <c r="A24" s="3" t="s">
        <v>222</v>
      </c>
      <c r="B24" s="4" t="s">
        <v>223</v>
      </c>
      <c r="C24" s="5"/>
      <c r="D24" s="6">
        <v>157.4</v>
      </c>
      <c r="G24" s="4"/>
      <c r="H24" s="5"/>
      <c r="I24" s="6"/>
      <c r="J24" s="16">
        <f t="shared" si="0"/>
        <v>157.4</v>
      </c>
    </row>
    <row r="25" spans="1:10" ht="63">
      <c r="A25" s="3" t="s">
        <v>15</v>
      </c>
      <c r="B25" s="4" t="s">
        <v>223</v>
      </c>
      <c r="C25" s="5" t="s">
        <v>16</v>
      </c>
      <c r="D25" s="6">
        <v>157.4</v>
      </c>
      <c r="G25" s="4"/>
      <c r="H25" s="5"/>
      <c r="I25" s="6"/>
      <c r="J25" s="16">
        <f t="shared" si="0"/>
        <v>157.4</v>
      </c>
    </row>
    <row r="26" spans="1:10" ht="31.5">
      <c r="A26" s="3" t="s">
        <v>17</v>
      </c>
      <c r="B26" s="4" t="s">
        <v>223</v>
      </c>
      <c r="C26" s="5" t="s">
        <v>18</v>
      </c>
      <c r="D26" s="6">
        <v>157.4</v>
      </c>
      <c r="G26" s="4"/>
      <c r="H26" s="5"/>
      <c r="I26" s="6"/>
      <c r="J26" s="16">
        <f t="shared" si="0"/>
        <v>157.4</v>
      </c>
    </row>
    <row r="27" spans="1:10" ht="63">
      <c r="A27" s="3" t="s">
        <v>197</v>
      </c>
      <c r="B27" s="4" t="s">
        <v>198</v>
      </c>
      <c r="C27" s="5"/>
      <c r="D27" s="6">
        <v>3.52</v>
      </c>
      <c r="G27" s="4" t="s">
        <v>198</v>
      </c>
      <c r="H27" s="5"/>
      <c r="I27" s="6">
        <v>3.52</v>
      </c>
      <c r="J27" s="16">
        <f t="shared" si="0"/>
        <v>0</v>
      </c>
    </row>
    <row r="28" spans="1:10" ht="31.5">
      <c r="A28" s="3" t="s">
        <v>19</v>
      </c>
      <c r="B28" s="4" t="s">
        <v>198</v>
      </c>
      <c r="C28" s="5" t="s">
        <v>20</v>
      </c>
      <c r="D28" s="6">
        <v>3.52</v>
      </c>
      <c r="G28" s="4" t="s">
        <v>198</v>
      </c>
      <c r="H28" s="5" t="s">
        <v>20</v>
      </c>
      <c r="I28" s="6">
        <v>3.52</v>
      </c>
      <c r="J28" s="16">
        <f t="shared" si="0"/>
        <v>0</v>
      </c>
    </row>
    <row r="29" spans="1:10" ht="31.5">
      <c r="A29" s="3" t="s">
        <v>21</v>
      </c>
      <c r="B29" s="4" t="s">
        <v>198</v>
      </c>
      <c r="C29" s="5" t="s">
        <v>22</v>
      </c>
      <c r="D29" s="6">
        <v>3.52</v>
      </c>
      <c r="G29" s="4" t="s">
        <v>198</v>
      </c>
      <c r="H29" s="5" t="s">
        <v>22</v>
      </c>
      <c r="I29" s="6">
        <v>3.52</v>
      </c>
      <c r="J29" s="16">
        <f t="shared" si="0"/>
        <v>0</v>
      </c>
    </row>
    <row r="30" spans="1:10" ht="47.25">
      <c r="A30" s="3" t="s">
        <v>27</v>
      </c>
      <c r="B30" s="4" t="s">
        <v>28</v>
      </c>
      <c r="C30" s="5"/>
      <c r="D30" s="6">
        <v>3010.88</v>
      </c>
      <c r="G30" s="4" t="s">
        <v>28</v>
      </c>
      <c r="H30" s="5"/>
      <c r="I30" s="6">
        <v>1837.44</v>
      </c>
      <c r="J30" s="16">
        <f t="shared" si="0"/>
        <v>1173.44</v>
      </c>
    </row>
    <row r="31" spans="1:10" ht="47.25">
      <c r="A31" s="3" t="s">
        <v>81</v>
      </c>
      <c r="B31" s="4" t="s">
        <v>29</v>
      </c>
      <c r="C31" s="5"/>
      <c r="D31" s="6">
        <v>1090.26</v>
      </c>
      <c r="G31" s="4" t="s">
        <v>29</v>
      </c>
      <c r="H31" s="5"/>
      <c r="I31" s="6">
        <v>1090.26</v>
      </c>
      <c r="J31" s="16">
        <f t="shared" si="0"/>
        <v>0</v>
      </c>
    </row>
    <row r="32" spans="1:10" ht="15.75">
      <c r="A32" s="3" t="s">
        <v>77</v>
      </c>
      <c r="B32" s="4" t="s">
        <v>82</v>
      </c>
      <c r="C32" s="5"/>
      <c r="D32" s="6">
        <v>1090.26</v>
      </c>
      <c r="G32" s="4" t="s">
        <v>82</v>
      </c>
      <c r="H32" s="5"/>
      <c r="I32" s="6">
        <v>1090.26</v>
      </c>
      <c r="J32" s="16">
        <f t="shared" si="0"/>
        <v>0</v>
      </c>
    </row>
    <row r="33" spans="1:10" ht="110.25">
      <c r="A33" s="7" t="s">
        <v>83</v>
      </c>
      <c r="B33" s="4" t="s">
        <v>84</v>
      </c>
      <c r="C33" s="5"/>
      <c r="D33" s="6">
        <v>938.8</v>
      </c>
      <c r="G33" s="4" t="s">
        <v>84</v>
      </c>
      <c r="H33" s="5"/>
      <c r="I33" s="6">
        <v>938.8</v>
      </c>
      <c r="J33" s="16">
        <f t="shared" si="0"/>
        <v>0</v>
      </c>
    </row>
    <row r="34" spans="1:10" ht="15.75">
      <c r="A34" s="3" t="s">
        <v>38</v>
      </c>
      <c r="B34" s="4" t="s">
        <v>84</v>
      </c>
      <c r="C34" s="5" t="s">
        <v>39</v>
      </c>
      <c r="D34" s="6">
        <v>938.8</v>
      </c>
      <c r="G34" s="4" t="s">
        <v>84</v>
      </c>
      <c r="H34" s="5" t="s">
        <v>39</v>
      </c>
      <c r="I34" s="6">
        <v>938.8</v>
      </c>
      <c r="J34" s="16">
        <f t="shared" si="0"/>
        <v>0</v>
      </c>
    </row>
    <row r="35" spans="1:10" ht="15.75">
      <c r="A35" s="3" t="s">
        <v>40</v>
      </c>
      <c r="B35" s="4" t="s">
        <v>84</v>
      </c>
      <c r="C35" s="5" t="s">
        <v>41</v>
      </c>
      <c r="D35" s="6">
        <v>938.8</v>
      </c>
      <c r="G35" s="4" t="s">
        <v>84</v>
      </c>
      <c r="H35" s="5" t="s">
        <v>41</v>
      </c>
      <c r="I35" s="6">
        <v>938.8</v>
      </c>
      <c r="J35" s="16">
        <f t="shared" si="0"/>
        <v>0</v>
      </c>
    </row>
    <row r="36" spans="1:10" ht="126">
      <c r="A36" s="7" t="s">
        <v>85</v>
      </c>
      <c r="B36" s="4" t="s">
        <v>86</v>
      </c>
      <c r="C36" s="5"/>
      <c r="D36" s="6">
        <v>0.65</v>
      </c>
      <c r="G36" s="4" t="s">
        <v>86</v>
      </c>
      <c r="H36" s="5"/>
      <c r="I36" s="6">
        <v>0.65</v>
      </c>
      <c r="J36" s="16">
        <f t="shared" si="0"/>
        <v>0</v>
      </c>
    </row>
    <row r="37" spans="1:10" ht="15.75">
      <c r="A37" s="3" t="s">
        <v>38</v>
      </c>
      <c r="B37" s="4" t="s">
        <v>86</v>
      </c>
      <c r="C37" s="5" t="s">
        <v>39</v>
      </c>
      <c r="D37" s="6">
        <v>0.65</v>
      </c>
      <c r="G37" s="4" t="s">
        <v>86</v>
      </c>
      <c r="H37" s="5" t="s">
        <v>39</v>
      </c>
      <c r="I37" s="6">
        <v>0.65</v>
      </c>
      <c r="J37" s="16">
        <f t="shared" si="0"/>
        <v>0</v>
      </c>
    </row>
    <row r="38" spans="1:10" ht="15.75">
      <c r="A38" s="3" t="s">
        <v>40</v>
      </c>
      <c r="B38" s="4" t="s">
        <v>86</v>
      </c>
      <c r="C38" s="5" t="s">
        <v>41</v>
      </c>
      <c r="D38" s="6">
        <v>0.65</v>
      </c>
      <c r="G38" s="4" t="s">
        <v>86</v>
      </c>
      <c r="H38" s="5" t="s">
        <v>41</v>
      </c>
      <c r="I38" s="6">
        <v>0.65</v>
      </c>
      <c r="J38" s="16">
        <f t="shared" si="0"/>
        <v>0</v>
      </c>
    </row>
    <row r="39" spans="1:10" ht="126">
      <c r="A39" s="7" t="s">
        <v>87</v>
      </c>
      <c r="B39" s="4" t="s">
        <v>88</v>
      </c>
      <c r="C39" s="5"/>
      <c r="D39" s="6">
        <v>125.06</v>
      </c>
      <c r="G39" s="4" t="s">
        <v>88</v>
      </c>
      <c r="H39" s="5"/>
      <c r="I39" s="6">
        <v>125.06</v>
      </c>
      <c r="J39" s="16">
        <f t="shared" si="0"/>
        <v>0</v>
      </c>
    </row>
    <row r="40" spans="1:10" ht="15.75">
      <c r="A40" s="3" t="s">
        <v>38</v>
      </c>
      <c r="B40" s="4" t="s">
        <v>88</v>
      </c>
      <c r="C40" s="5" t="s">
        <v>39</v>
      </c>
      <c r="D40" s="6">
        <v>125.06</v>
      </c>
      <c r="G40" s="4" t="s">
        <v>88</v>
      </c>
      <c r="H40" s="5" t="s">
        <v>39</v>
      </c>
      <c r="I40" s="6">
        <v>125.06</v>
      </c>
      <c r="J40" s="16">
        <f t="shared" si="0"/>
        <v>0</v>
      </c>
    </row>
    <row r="41" spans="1:10" ht="15.75">
      <c r="A41" s="3" t="s">
        <v>40</v>
      </c>
      <c r="B41" s="4" t="s">
        <v>88</v>
      </c>
      <c r="C41" s="5" t="s">
        <v>41</v>
      </c>
      <c r="D41" s="6">
        <v>125.06</v>
      </c>
      <c r="G41" s="4" t="s">
        <v>88</v>
      </c>
      <c r="H41" s="5" t="s">
        <v>41</v>
      </c>
      <c r="I41" s="6">
        <v>125.06</v>
      </c>
      <c r="J41" s="16">
        <f t="shared" si="0"/>
        <v>0</v>
      </c>
    </row>
    <row r="42" spans="1:10" ht="126">
      <c r="A42" s="7" t="s">
        <v>89</v>
      </c>
      <c r="B42" s="4" t="s">
        <v>90</v>
      </c>
      <c r="C42" s="5"/>
      <c r="D42" s="6">
        <v>25</v>
      </c>
      <c r="G42" s="4" t="s">
        <v>90</v>
      </c>
      <c r="H42" s="5"/>
      <c r="I42" s="6">
        <v>25</v>
      </c>
      <c r="J42" s="16">
        <f t="shared" si="0"/>
        <v>0</v>
      </c>
    </row>
    <row r="43" spans="1:10" ht="15.75">
      <c r="A43" s="3" t="s">
        <v>38</v>
      </c>
      <c r="B43" s="4" t="s">
        <v>90</v>
      </c>
      <c r="C43" s="5" t="s">
        <v>39</v>
      </c>
      <c r="D43" s="6">
        <v>25</v>
      </c>
      <c r="G43" s="4" t="s">
        <v>90</v>
      </c>
      <c r="H43" s="5" t="s">
        <v>39</v>
      </c>
      <c r="I43" s="6">
        <v>25</v>
      </c>
      <c r="J43" s="16">
        <f t="shared" si="0"/>
        <v>0</v>
      </c>
    </row>
    <row r="44" spans="1:10" ht="15.75">
      <c r="A44" s="3" t="s">
        <v>40</v>
      </c>
      <c r="B44" s="4" t="s">
        <v>90</v>
      </c>
      <c r="C44" s="5" t="s">
        <v>41</v>
      </c>
      <c r="D44" s="6">
        <v>25</v>
      </c>
      <c r="G44" s="4" t="s">
        <v>90</v>
      </c>
      <c r="H44" s="5" t="s">
        <v>41</v>
      </c>
      <c r="I44" s="6">
        <v>25</v>
      </c>
      <c r="J44" s="16">
        <f t="shared" si="0"/>
        <v>0</v>
      </c>
    </row>
    <row r="45" spans="1:10" ht="110.25">
      <c r="A45" s="7" t="s">
        <v>91</v>
      </c>
      <c r="B45" s="4" t="s">
        <v>92</v>
      </c>
      <c r="C45" s="5"/>
      <c r="D45" s="6">
        <v>0.75</v>
      </c>
      <c r="G45" s="4" t="s">
        <v>92</v>
      </c>
      <c r="H45" s="5"/>
      <c r="I45" s="6">
        <v>0.75</v>
      </c>
      <c r="J45" s="16">
        <f t="shared" si="0"/>
        <v>0</v>
      </c>
    </row>
    <row r="46" spans="1:10" ht="15.75">
      <c r="A46" s="3" t="s">
        <v>38</v>
      </c>
      <c r="B46" s="4" t="s">
        <v>92</v>
      </c>
      <c r="C46" s="5" t="s">
        <v>39</v>
      </c>
      <c r="D46" s="6">
        <v>0.75</v>
      </c>
      <c r="G46" s="4" t="s">
        <v>92</v>
      </c>
      <c r="H46" s="5" t="s">
        <v>39</v>
      </c>
      <c r="I46" s="6">
        <v>0.75</v>
      </c>
      <c r="J46" s="16">
        <f t="shared" si="0"/>
        <v>0</v>
      </c>
    </row>
    <row r="47" spans="1:10" ht="15.75">
      <c r="A47" s="3" t="s">
        <v>40</v>
      </c>
      <c r="B47" s="4" t="s">
        <v>92</v>
      </c>
      <c r="C47" s="5" t="s">
        <v>41</v>
      </c>
      <c r="D47" s="6">
        <v>0.75</v>
      </c>
      <c r="G47" s="4" t="s">
        <v>92</v>
      </c>
      <c r="H47" s="5" t="s">
        <v>41</v>
      </c>
      <c r="I47" s="6">
        <v>0.75</v>
      </c>
      <c r="J47" s="16">
        <f t="shared" si="0"/>
        <v>0</v>
      </c>
    </row>
    <row r="48" spans="1:10" ht="15.75">
      <c r="A48" s="3" t="s">
        <v>93</v>
      </c>
      <c r="B48" s="4" t="s">
        <v>94</v>
      </c>
      <c r="C48" s="5"/>
      <c r="D48" s="6">
        <v>1920.62</v>
      </c>
      <c r="G48" s="4" t="s">
        <v>94</v>
      </c>
      <c r="H48" s="5"/>
      <c r="I48" s="6">
        <v>747.18</v>
      </c>
      <c r="J48" s="16">
        <f t="shared" si="0"/>
        <v>1173.44</v>
      </c>
    </row>
    <row r="49" spans="1:10" ht="15.75">
      <c r="A49" s="3" t="s">
        <v>77</v>
      </c>
      <c r="B49" s="4" t="s">
        <v>95</v>
      </c>
      <c r="C49" s="5"/>
      <c r="D49" s="6">
        <v>1920.62</v>
      </c>
      <c r="F49" s="10">
        <f>SUM(D50+D53+D56+D59+D62+D65+D70+D73)</f>
        <v>1920.62</v>
      </c>
      <c r="G49" s="4" t="s">
        <v>95</v>
      </c>
      <c r="H49" s="5"/>
      <c r="I49" s="6">
        <v>747.18</v>
      </c>
      <c r="J49" s="16">
        <f t="shared" si="0"/>
        <v>1173.44</v>
      </c>
    </row>
    <row r="50" spans="1:10" ht="63">
      <c r="A50" s="3" t="s">
        <v>96</v>
      </c>
      <c r="B50" s="4" t="s">
        <v>97</v>
      </c>
      <c r="C50" s="5"/>
      <c r="D50" s="6">
        <v>377.22</v>
      </c>
      <c r="G50" s="4" t="s">
        <v>97</v>
      </c>
      <c r="H50" s="5"/>
      <c r="I50" s="6">
        <v>377.22</v>
      </c>
      <c r="J50" s="16">
        <f t="shared" si="0"/>
        <v>0</v>
      </c>
    </row>
    <row r="51" spans="1:10" ht="15.75">
      <c r="A51" s="3" t="s">
        <v>30</v>
      </c>
      <c r="B51" s="4" t="s">
        <v>97</v>
      </c>
      <c r="C51" s="5" t="s">
        <v>31</v>
      </c>
      <c r="D51" s="6">
        <v>377.22</v>
      </c>
      <c r="G51" s="4" t="s">
        <v>97</v>
      </c>
      <c r="H51" s="5" t="s">
        <v>31</v>
      </c>
      <c r="I51" s="6">
        <v>377.22</v>
      </c>
      <c r="J51" s="16">
        <f t="shared" si="0"/>
        <v>0</v>
      </c>
    </row>
    <row r="52" spans="1:10" ht="15.75">
      <c r="A52" s="3" t="s">
        <v>32</v>
      </c>
      <c r="B52" s="4" t="s">
        <v>97</v>
      </c>
      <c r="C52" s="5" t="s">
        <v>33</v>
      </c>
      <c r="D52" s="6">
        <v>377.22</v>
      </c>
      <c r="G52" s="4" t="s">
        <v>97</v>
      </c>
      <c r="H52" s="5" t="s">
        <v>33</v>
      </c>
      <c r="I52" s="6">
        <v>377.22</v>
      </c>
      <c r="J52" s="16">
        <f t="shared" si="0"/>
        <v>0</v>
      </c>
    </row>
    <row r="53" spans="1:10" ht="31.5">
      <c r="A53" s="3" t="s">
        <v>34</v>
      </c>
      <c r="B53" s="4" t="s">
        <v>98</v>
      </c>
      <c r="C53" s="5"/>
      <c r="D53" s="6">
        <v>40</v>
      </c>
      <c r="G53" s="4" t="s">
        <v>98</v>
      </c>
      <c r="H53" s="5"/>
      <c r="I53" s="6">
        <v>40</v>
      </c>
      <c r="J53" s="16">
        <f t="shared" si="0"/>
        <v>0</v>
      </c>
    </row>
    <row r="54" spans="1:10" ht="15.75">
      <c r="A54" s="3" t="s">
        <v>23</v>
      </c>
      <c r="B54" s="4" t="s">
        <v>98</v>
      </c>
      <c r="C54" s="5" t="s">
        <v>24</v>
      </c>
      <c r="D54" s="6">
        <v>40</v>
      </c>
      <c r="G54" s="4" t="s">
        <v>98</v>
      </c>
      <c r="H54" s="5" t="s">
        <v>24</v>
      </c>
      <c r="I54" s="6">
        <v>40</v>
      </c>
      <c r="J54" s="16">
        <f t="shared" si="0"/>
        <v>0</v>
      </c>
    </row>
    <row r="55" spans="1:10" ht="15.75">
      <c r="A55" s="3" t="s">
        <v>35</v>
      </c>
      <c r="B55" s="4" t="s">
        <v>98</v>
      </c>
      <c r="C55" s="5" t="s">
        <v>36</v>
      </c>
      <c r="D55" s="6">
        <v>40</v>
      </c>
      <c r="G55" s="4" t="s">
        <v>98</v>
      </c>
      <c r="H55" s="5" t="s">
        <v>36</v>
      </c>
      <c r="I55" s="6">
        <v>40</v>
      </c>
      <c r="J55" s="16">
        <f t="shared" si="0"/>
        <v>0</v>
      </c>
    </row>
    <row r="56" spans="1:10" ht="47.25">
      <c r="A56" s="3" t="s">
        <v>99</v>
      </c>
      <c r="B56" s="4" t="s">
        <v>100</v>
      </c>
      <c r="C56" s="5"/>
      <c r="D56" s="6">
        <v>10</v>
      </c>
      <c r="G56" s="4" t="s">
        <v>100</v>
      </c>
      <c r="H56" s="5"/>
      <c r="I56" s="6">
        <v>10</v>
      </c>
      <c r="J56" s="16">
        <f t="shared" si="0"/>
        <v>0</v>
      </c>
    </row>
    <row r="57" spans="1:10" ht="15.75">
      <c r="A57" s="3" t="s">
        <v>23</v>
      </c>
      <c r="B57" s="4" t="s">
        <v>100</v>
      </c>
      <c r="C57" s="5" t="s">
        <v>24</v>
      </c>
      <c r="D57" s="6">
        <v>10</v>
      </c>
      <c r="G57" s="4" t="s">
        <v>100</v>
      </c>
      <c r="H57" s="5" t="s">
        <v>24</v>
      </c>
      <c r="I57" s="6">
        <v>10</v>
      </c>
      <c r="J57" s="16">
        <f t="shared" si="0"/>
        <v>0</v>
      </c>
    </row>
    <row r="58" spans="1:10" ht="15.75">
      <c r="A58" s="3" t="s">
        <v>35</v>
      </c>
      <c r="B58" s="4" t="s">
        <v>100</v>
      </c>
      <c r="C58" s="5" t="s">
        <v>36</v>
      </c>
      <c r="D58" s="6">
        <v>10</v>
      </c>
      <c r="G58" s="4" t="s">
        <v>100</v>
      </c>
      <c r="H58" s="5" t="s">
        <v>36</v>
      </c>
      <c r="I58" s="6">
        <v>10</v>
      </c>
      <c r="J58" s="16">
        <f t="shared" si="0"/>
        <v>0</v>
      </c>
    </row>
    <row r="59" spans="1:10" ht="31.5">
      <c r="A59" s="3" t="s">
        <v>101</v>
      </c>
      <c r="B59" s="4" t="s">
        <v>102</v>
      </c>
      <c r="C59" s="5"/>
      <c r="D59" s="6">
        <v>2.95</v>
      </c>
      <c r="G59" s="4" t="s">
        <v>102</v>
      </c>
      <c r="H59" s="5"/>
      <c r="I59" s="6">
        <v>2.95</v>
      </c>
      <c r="J59" s="16">
        <f t="shared" si="0"/>
        <v>0</v>
      </c>
    </row>
    <row r="60" spans="1:10" ht="15.75">
      <c r="A60" s="3" t="s">
        <v>23</v>
      </c>
      <c r="B60" s="4" t="s">
        <v>102</v>
      </c>
      <c r="C60" s="5" t="s">
        <v>24</v>
      </c>
      <c r="D60" s="6">
        <v>2.95</v>
      </c>
      <c r="G60" s="4" t="s">
        <v>102</v>
      </c>
      <c r="H60" s="5" t="s">
        <v>24</v>
      </c>
      <c r="I60" s="6">
        <v>2.95</v>
      </c>
      <c r="J60" s="16">
        <f t="shared" si="0"/>
        <v>0</v>
      </c>
    </row>
    <row r="61" spans="1:10" ht="15.75">
      <c r="A61" s="3" t="s">
        <v>25</v>
      </c>
      <c r="B61" s="4" t="s">
        <v>102</v>
      </c>
      <c r="C61" s="5" t="s">
        <v>26</v>
      </c>
      <c r="D61" s="6">
        <v>2.95</v>
      </c>
      <c r="G61" s="4" t="s">
        <v>102</v>
      </c>
      <c r="H61" s="5" t="s">
        <v>26</v>
      </c>
      <c r="I61" s="6">
        <v>2.95</v>
      </c>
      <c r="J61" s="16">
        <f t="shared" si="0"/>
        <v>0</v>
      </c>
    </row>
    <row r="62" spans="1:10" ht="47.25">
      <c r="A62" s="3" t="s">
        <v>199</v>
      </c>
      <c r="B62" s="4" t="s">
        <v>200</v>
      </c>
      <c r="C62" s="5"/>
      <c r="D62" s="6">
        <v>16.91</v>
      </c>
      <c r="G62" s="4" t="s">
        <v>200</v>
      </c>
      <c r="H62" s="5"/>
      <c r="I62" s="6">
        <v>16.91</v>
      </c>
      <c r="J62" s="16">
        <f t="shared" si="0"/>
        <v>0</v>
      </c>
    </row>
    <row r="63" spans="1:10" ht="31.5">
      <c r="A63" s="3" t="s">
        <v>19</v>
      </c>
      <c r="B63" s="4" t="s">
        <v>200</v>
      </c>
      <c r="C63" s="5" t="s">
        <v>20</v>
      </c>
      <c r="D63" s="6">
        <v>16.91</v>
      </c>
      <c r="G63" s="4" t="s">
        <v>200</v>
      </c>
      <c r="H63" s="5" t="s">
        <v>20</v>
      </c>
      <c r="I63" s="6">
        <v>16.91</v>
      </c>
      <c r="J63" s="16">
        <f t="shared" si="0"/>
        <v>0</v>
      </c>
    </row>
    <row r="64" spans="1:10" ht="31.5">
      <c r="A64" s="3" t="s">
        <v>21</v>
      </c>
      <c r="B64" s="4" t="s">
        <v>200</v>
      </c>
      <c r="C64" s="5" t="s">
        <v>22</v>
      </c>
      <c r="D64" s="6">
        <v>16.91</v>
      </c>
      <c r="G64" s="4" t="s">
        <v>200</v>
      </c>
      <c r="H64" s="5" t="s">
        <v>22</v>
      </c>
      <c r="I64" s="6">
        <v>16.91</v>
      </c>
      <c r="J64" s="16">
        <f t="shared" si="0"/>
        <v>0</v>
      </c>
    </row>
    <row r="65" spans="1:10" ht="63">
      <c r="A65" s="3" t="s">
        <v>37</v>
      </c>
      <c r="B65" s="4" t="s">
        <v>103</v>
      </c>
      <c r="C65" s="5"/>
      <c r="D65" s="6">
        <v>151</v>
      </c>
      <c r="G65" s="4" t="s">
        <v>103</v>
      </c>
      <c r="H65" s="5"/>
      <c r="I65" s="6">
        <v>151</v>
      </c>
      <c r="J65" s="16">
        <f t="shared" si="0"/>
        <v>0</v>
      </c>
    </row>
    <row r="66" spans="1:10" ht="31.5">
      <c r="A66" s="3" t="s">
        <v>19</v>
      </c>
      <c r="B66" s="4" t="s">
        <v>103</v>
      </c>
      <c r="C66" s="5" t="s">
        <v>20</v>
      </c>
      <c r="D66" s="6">
        <v>81</v>
      </c>
      <c r="G66" s="4" t="s">
        <v>103</v>
      </c>
      <c r="H66" s="5" t="s">
        <v>20</v>
      </c>
      <c r="I66" s="6">
        <v>81</v>
      </c>
      <c r="J66" s="16">
        <f t="shared" si="0"/>
        <v>0</v>
      </c>
    </row>
    <row r="67" spans="1:10" ht="31.5">
      <c r="A67" s="3" t="s">
        <v>21</v>
      </c>
      <c r="B67" s="4" t="s">
        <v>103</v>
      </c>
      <c r="C67" s="5" t="s">
        <v>22</v>
      </c>
      <c r="D67" s="6">
        <v>81</v>
      </c>
      <c r="G67" s="4" t="s">
        <v>103</v>
      </c>
      <c r="H67" s="5" t="s">
        <v>22</v>
      </c>
      <c r="I67" s="6">
        <v>81</v>
      </c>
      <c r="J67" s="16">
        <f t="shared" si="0"/>
        <v>0</v>
      </c>
    </row>
    <row r="68" spans="1:10" ht="15.75">
      <c r="A68" s="3" t="s">
        <v>23</v>
      </c>
      <c r="B68" s="4" t="s">
        <v>103</v>
      </c>
      <c r="C68" s="5" t="s">
        <v>24</v>
      </c>
      <c r="D68" s="6">
        <v>70</v>
      </c>
      <c r="G68" s="4" t="s">
        <v>103</v>
      </c>
      <c r="H68" s="5" t="s">
        <v>24</v>
      </c>
      <c r="I68" s="6">
        <v>70</v>
      </c>
      <c r="J68" s="16">
        <f t="shared" si="0"/>
        <v>0</v>
      </c>
    </row>
    <row r="69" spans="1:10" ht="15.75">
      <c r="A69" s="3" t="s">
        <v>25</v>
      </c>
      <c r="B69" s="4" t="s">
        <v>103</v>
      </c>
      <c r="C69" s="5" t="s">
        <v>26</v>
      </c>
      <c r="D69" s="6">
        <v>70</v>
      </c>
      <c r="G69" s="4" t="s">
        <v>103</v>
      </c>
      <c r="H69" s="5" t="s">
        <v>26</v>
      </c>
      <c r="I69" s="6">
        <v>70</v>
      </c>
      <c r="J69" s="16">
        <f t="shared" si="0"/>
        <v>0</v>
      </c>
    </row>
    <row r="70" spans="1:10" ht="47.25">
      <c r="A70" s="3" t="s">
        <v>208</v>
      </c>
      <c r="B70" s="4" t="s">
        <v>224</v>
      </c>
      <c r="C70" s="5"/>
      <c r="D70" s="6">
        <v>1173.44</v>
      </c>
      <c r="G70" s="4"/>
      <c r="H70" s="5"/>
      <c r="I70" s="6"/>
      <c r="J70" s="16">
        <f t="shared" si="0"/>
        <v>1173.44</v>
      </c>
    </row>
    <row r="71" spans="1:10" ht="15.75">
      <c r="A71" s="3" t="s">
        <v>23</v>
      </c>
      <c r="B71" s="4" t="s">
        <v>224</v>
      </c>
      <c r="C71" s="5" t="s">
        <v>24</v>
      </c>
      <c r="D71" s="6">
        <v>1173.44</v>
      </c>
      <c r="G71" s="4"/>
      <c r="H71" s="5"/>
      <c r="I71" s="6"/>
      <c r="J71" s="16">
        <f t="shared" si="0"/>
        <v>1173.44</v>
      </c>
    </row>
    <row r="72" spans="1:10" ht="15.75">
      <c r="A72" s="3" t="s">
        <v>225</v>
      </c>
      <c r="B72" s="4" t="s">
        <v>224</v>
      </c>
      <c r="C72" s="5" t="s">
        <v>226</v>
      </c>
      <c r="D72" s="6">
        <v>1173.44</v>
      </c>
      <c r="G72" s="4"/>
      <c r="H72" s="5"/>
      <c r="I72" s="6"/>
      <c r="J72" s="16">
        <f t="shared" si="0"/>
        <v>1173.44</v>
      </c>
    </row>
    <row r="73" spans="1:10" ht="31.5">
      <c r="A73" s="3" t="s">
        <v>201</v>
      </c>
      <c r="B73" s="4" t="s">
        <v>202</v>
      </c>
      <c r="C73" s="5"/>
      <c r="D73" s="6">
        <v>149.1</v>
      </c>
      <c r="G73" s="4" t="s">
        <v>202</v>
      </c>
      <c r="H73" s="5"/>
      <c r="I73" s="6">
        <v>149.1</v>
      </c>
      <c r="J73" s="16">
        <f t="shared" si="0"/>
        <v>0</v>
      </c>
    </row>
    <row r="74" spans="1:10" ht="63">
      <c r="A74" s="3" t="s">
        <v>15</v>
      </c>
      <c r="B74" s="4" t="s">
        <v>202</v>
      </c>
      <c r="C74" s="5" t="s">
        <v>16</v>
      </c>
      <c r="D74" s="6">
        <v>129.05000000000001</v>
      </c>
      <c r="G74" s="4" t="s">
        <v>202</v>
      </c>
      <c r="H74" s="5" t="s">
        <v>16</v>
      </c>
      <c r="I74" s="6">
        <v>129.05000000000001</v>
      </c>
      <c r="J74" s="16">
        <f t="shared" si="0"/>
        <v>0</v>
      </c>
    </row>
    <row r="75" spans="1:10" ht="31.5">
      <c r="A75" s="3" t="s">
        <v>17</v>
      </c>
      <c r="B75" s="4" t="s">
        <v>202</v>
      </c>
      <c r="C75" s="5" t="s">
        <v>18</v>
      </c>
      <c r="D75" s="6">
        <v>129.05000000000001</v>
      </c>
      <c r="G75" s="4" t="s">
        <v>202</v>
      </c>
      <c r="H75" s="5" t="s">
        <v>18</v>
      </c>
      <c r="I75" s="6">
        <v>129.05000000000001</v>
      </c>
      <c r="J75" s="16">
        <f t="shared" si="0"/>
        <v>0</v>
      </c>
    </row>
    <row r="76" spans="1:10" ht="31.5">
      <c r="A76" s="3" t="s">
        <v>19</v>
      </c>
      <c r="B76" s="4" t="s">
        <v>202</v>
      </c>
      <c r="C76" s="5" t="s">
        <v>20</v>
      </c>
      <c r="D76" s="6">
        <v>20.05</v>
      </c>
      <c r="G76" s="4" t="s">
        <v>202</v>
      </c>
      <c r="H76" s="5" t="s">
        <v>20</v>
      </c>
      <c r="I76" s="6">
        <v>20.05</v>
      </c>
      <c r="J76" s="16">
        <f t="shared" si="0"/>
        <v>0</v>
      </c>
    </row>
    <row r="77" spans="1:10" ht="31.5">
      <c r="A77" s="3" t="s">
        <v>21</v>
      </c>
      <c r="B77" s="4" t="s">
        <v>202</v>
      </c>
      <c r="C77" s="5" t="s">
        <v>22</v>
      </c>
      <c r="D77" s="6">
        <v>20.05</v>
      </c>
      <c r="G77" s="4" t="s">
        <v>202</v>
      </c>
      <c r="H77" s="5" t="s">
        <v>22</v>
      </c>
      <c r="I77" s="6">
        <v>20.05</v>
      </c>
      <c r="J77" s="16">
        <f t="shared" si="0"/>
        <v>0</v>
      </c>
    </row>
    <row r="78" spans="1:10" ht="31.5">
      <c r="A78" s="3" t="s">
        <v>42</v>
      </c>
      <c r="B78" s="4" t="s">
        <v>43</v>
      </c>
      <c r="C78" s="5"/>
      <c r="D78" s="6">
        <v>133.04</v>
      </c>
      <c r="G78" s="4" t="s">
        <v>43</v>
      </c>
      <c r="H78" s="5"/>
      <c r="I78" s="6">
        <v>141.65</v>
      </c>
      <c r="J78" s="16">
        <f t="shared" si="0"/>
        <v>-8.6100000000000136</v>
      </c>
    </row>
    <row r="79" spans="1:10" ht="15.75">
      <c r="A79" s="3" t="s">
        <v>104</v>
      </c>
      <c r="B79" s="4" t="s">
        <v>105</v>
      </c>
      <c r="C79" s="5"/>
      <c r="D79" s="6">
        <v>133.04</v>
      </c>
      <c r="G79" s="4" t="s">
        <v>105</v>
      </c>
      <c r="H79" s="5"/>
      <c r="I79" s="6">
        <v>141.65</v>
      </c>
      <c r="J79" s="16">
        <f t="shared" si="0"/>
        <v>-8.6100000000000136</v>
      </c>
    </row>
    <row r="80" spans="1:10" ht="47.25">
      <c r="A80" s="3" t="s">
        <v>106</v>
      </c>
      <c r="B80" s="4" t="s">
        <v>107</v>
      </c>
      <c r="C80" s="5"/>
      <c r="D80" s="6">
        <v>133.04</v>
      </c>
      <c r="G80" s="4" t="s">
        <v>107</v>
      </c>
      <c r="H80" s="5"/>
      <c r="I80" s="6">
        <v>141.65</v>
      </c>
      <c r="J80" s="16">
        <f t="shared" si="0"/>
        <v>-8.6100000000000136</v>
      </c>
    </row>
    <row r="81" spans="1:10" ht="31.5">
      <c r="A81" s="3" t="s">
        <v>44</v>
      </c>
      <c r="B81" s="4" t="s">
        <v>108</v>
      </c>
      <c r="C81" s="5"/>
      <c r="D81" s="6">
        <v>133.04</v>
      </c>
      <c r="G81" s="4" t="s">
        <v>108</v>
      </c>
      <c r="H81" s="5"/>
      <c r="I81" s="6">
        <v>141.65</v>
      </c>
      <c r="J81" s="16">
        <f t="shared" ref="J81:J144" si="1">SUM(D81-I81)</f>
        <v>-8.6100000000000136</v>
      </c>
    </row>
    <row r="82" spans="1:10" ht="31.5">
      <c r="A82" s="3" t="s">
        <v>19</v>
      </c>
      <c r="B82" s="4" t="s">
        <v>108</v>
      </c>
      <c r="C82" s="5" t="s">
        <v>20</v>
      </c>
      <c r="D82" s="6">
        <v>133.04</v>
      </c>
      <c r="G82" s="4" t="s">
        <v>108</v>
      </c>
      <c r="H82" s="5" t="s">
        <v>20</v>
      </c>
      <c r="I82" s="6">
        <v>141.65</v>
      </c>
      <c r="J82" s="16">
        <f t="shared" si="1"/>
        <v>-8.6100000000000136</v>
      </c>
    </row>
    <row r="83" spans="1:10" ht="31.5">
      <c r="A83" s="3" t="s">
        <v>21</v>
      </c>
      <c r="B83" s="4" t="s">
        <v>108</v>
      </c>
      <c r="C83" s="5" t="s">
        <v>22</v>
      </c>
      <c r="D83" s="6">
        <v>133.04</v>
      </c>
      <c r="G83" s="4" t="s">
        <v>108</v>
      </c>
      <c r="H83" s="5" t="s">
        <v>22</v>
      </c>
      <c r="I83" s="6">
        <v>141.65</v>
      </c>
      <c r="J83" s="16">
        <f t="shared" si="1"/>
        <v>-8.6100000000000136</v>
      </c>
    </row>
    <row r="84" spans="1:10" ht="31.5">
      <c r="A84" s="3" t="s">
        <v>45</v>
      </c>
      <c r="B84" s="4" t="s">
        <v>46</v>
      </c>
      <c r="C84" s="5"/>
      <c r="D84" s="6">
        <v>3040.2</v>
      </c>
      <c r="G84" s="4" t="s">
        <v>46</v>
      </c>
      <c r="H84" s="5"/>
      <c r="I84" s="6">
        <v>3040.2</v>
      </c>
      <c r="J84" s="16">
        <f t="shared" si="1"/>
        <v>0</v>
      </c>
    </row>
    <row r="85" spans="1:10" ht="15.75">
      <c r="A85" s="3" t="s">
        <v>104</v>
      </c>
      <c r="B85" s="4" t="s">
        <v>109</v>
      </c>
      <c r="C85" s="5"/>
      <c r="D85" s="6">
        <v>2240.1999999999998</v>
      </c>
      <c r="G85" s="4" t="s">
        <v>109</v>
      </c>
      <c r="H85" s="5"/>
      <c r="I85" s="6">
        <v>2240.1999999999998</v>
      </c>
      <c r="J85" s="16">
        <f t="shared" si="1"/>
        <v>0</v>
      </c>
    </row>
    <row r="86" spans="1:10" ht="47.25">
      <c r="A86" s="3" t="s">
        <v>110</v>
      </c>
      <c r="B86" s="4" t="s">
        <v>111</v>
      </c>
      <c r="C86" s="5"/>
      <c r="D86" s="6">
        <v>1787.6</v>
      </c>
      <c r="G86" s="4" t="s">
        <v>111</v>
      </c>
      <c r="H86" s="5"/>
      <c r="I86" s="6">
        <v>1787.6</v>
      </c>
      <c r="J86" s="16">
        <f t="shared" si="1"/>
        <v>0</v>
      </c>
    </row>
    <row r="87" spans="1:10" ht="126">
      <c r="A87" s="7" t="s">
        <v>112</v>
      </c>
      <c r="B87" s="4" t="s">
        <v>113</v>
      </c>
      <c r="C87" s="5"/>
      <c r="D87" s="6">
        <v>1787.6</v>
      </c>
      <c r="G87" s="4" t="s">
        <v>113</v>
      </c>
      <c r="H87" s="5"/>
      <c r="I87" s="6">
        <v>1787.6</v>
      </c>
      <c r="J87" s="16">
        <f t="shared" si="1"/>
        <v>0</v>
      </c>
    </row>
    <row r="88" spans="1:10" ht="15.75">
      <c r="A88" s="3" t="s">
        <v>38</v>
      </c>
      <c r="B88" s="4" t="s">
        <v>113</v>
      </c>
      <c r="C88" s="5" t="s">
        <v>39</v>
      </c>
      <c r="D88" s="6">
        <v>1787.6</v>
      </c>
      <c r="G88" s="4" t="s">
        <v>113</v>
      </c>
      <c r="H88" s="5" t="s">
        <v>39</v>
      </c>
      <c r="I88" s="6">
        <v>1787.6</v>
      </c>
      <c r="J88" s="16">
        <f t="shared" si="1"/>
        <v>0</v>
      </c>
    </row>
    <row r="89" spans="1:10" ht="15.75">
      <c r="A89" s="3" t="s">
        <v>40</v>
      </c>
      <c r="B89" s="4" t="s">
        <v>113</v>
      </c>
      <c r="C89" s="5" t="s">
        <v>41</v>
      </c>
      <c r="D89" s="6">
        <v>1787.6</v>
      </c>
      <c r="G89" s="4" t="s">
        <v>113</v>
      </c>
      <c r="H89" s="5" t="s">
        <v>41</v>
      </c>
      <c r="I89" s="6">
        <v>1787.6</v>
      </c>
      <c r="J89" s="16">
        <f t="shared" si="1"/>
        <v>0</v>
      </c>
    </row>
    <row r="90" spans="1:10" ht="47.25">
      <c r="A90" s="3" t="s">
        <v>114</v>
      </c>
      <c r="B90" s="4" t="s">
        <v>115</v>
      </c>
      <c r="C90" s="5"/>
      <c r="D90" s="6">
        <v>452.6</v>
      </c>
      <c r="G90" s="4" t="s">
        <v>115</v>
      </c>
      <c r="H90" s="5"/>
      <c r="I90" s="6">
        <v>452.6</v>
      </c>
      <c r="J90" s="16">
        <f t="shared" si="1"/>
        <v>0</v>
      </c>
    </row>
    <row r="91" spans="1:10" ht="126">
      <c r="A91" s="7" t="s">
        <v>116</v>
      </c>
      <c r="B91" s="4" t="s">
        <v>117</v>
      </c>
      <c r="C91" s="5"/>
      <c r="D91" s="6">
        <v>452.6</v>
      </c>
      <c r="G91" s="4" t="s">
        <v>117</v>
      </c>
      <c r="H91" s="5"/>
      <c r="I91" s="6">
        <v>452.6</v>
      </c>
      <c r="J91" s="16">
        <f t="shared" si="1"/>
        <v>0</v>
      </c>
    </row>
    <row r="92" spans="1:10" ht="15.75">
      <c r="A92" s="3" t="s">
        <v>38</v>
      </c>
      <c r="B92" s="4" t="s">
        <v>117</v>
      </c>
      <c r="C92" s="5" t="s">
        <v>39</v>
      </c>
      <c r="D92" s="6">
        <v>452.6</v>
      </c>
      <c r="G92" s="4" t="s">
        <v>117</v>
      </c>
      <c r="H92" s="5" t="s">
        <v>39</v>
      </c>
      <c r="I92" s="6">
        <v>452.6</v>
      </c>
      <c r="J92" s="16">
        <f t="shared" si="1"/>
        <v>0</v>
      </c>
    </row>
    <row r="93" spans="1:10" ht="15.75">
      <c r="A93" s="3" t="s">
        <v>40</v>
      </c>
      <c r="B93" s="4" t="s">
        <v>117</v>
      </c>
      <c r="C93" s="5" t="s">
        <v>41</v>
      </c>
      <c r="D93" s="6">
        <v>452.6</v>
      </c>
      <c r="G93" s="4" t="s">
        <v>117</v>
      </c>
      <c r="H93" s="5" t="s">
        <v>41</v>
      </c>
      <c r="I93" s="6">
        <v>452.6</v>
      </c>
      <c r="J93" s="16">
        <f t="shared" si="1"/>
        <v>0</v>
      </c>
    </row>
    <row r="94" spans="1:10" ht="31.5">
      <c r="A94" s="3" t="s">
        <v>210</v>
      </c>
      <c r="B94" s="4" t="s">
        <v>211</v>
      </c>
      <c r="C94" s="5"/>
      <c r="D94" s="6">
        <v>800</v>
      </c>
      <c r="G94" s="4" t="s">
        <v>211</v>
      </c>
      <c r="H94" s="5"/>
      <c r="I94" s="6">
        <v>800</v>
      </c>
      <c r="J94" s="16">
        <f t="shared" si="1"/>
        <v>0</v>
      </c>
    </row>
    <row r="95" spans="1:10" ht="31.5">
      <c r="A95" s="3" t="s">
        <v>212</v>
      </c>
      <c r="B95" s="4" t="s">
        <v>213</v>
      </c>
      <c r="C95" s="5"/>
      <c r="D95" s="6">
        <v>800</v>
      </c>
      <c r="G95" s="4" t="s">
        <v>213</v>
      </c>
      <c r="H95" s="5"/>
      <c r="I95" s="6">
        <v>800</v>
      </c>
      <c r="J95" s="16">
        <f t="shared" si="1"/>
        <v>0</v>
      </c>
    </row>
    <row r="96" spans="1:10" ht="47.25">
      <c r="A96" s="3" t="s">
        <v>208</v>
      </c>
      <c r="B96" s="4" t="s">
        <v>214</v>
      </c>
      <c r="C96" s="5"/>
      <c r="D96" s="6">
        <v>800</v>
      </c>
      <c r="G96" s="4" t="s">
        <v>214</v>
      </c>
      <c r="H96" s="5"/>
      <c r="I96" s="6">
        <v>800</v>
      </c>
      <c r="J96" s="16">
        <f t="shared" si="1"/>
        <v>0</v>
      </c>
    </row>
    <row r="97" spans="1:10" ht="31.5">
      <c r="A97" s="3" t="s">
        <v>215</v>
      </c>
      <c r="B97" s="4" t="s">
        <v>214</v>
      </c>
      <c r="C97" s="5" t="s">
        <v>216</v>
      </c>
      <c r="D97" s="6">
        <v>800</v>
      </c>
      <c r="G97" s="4" t="s">
        <v>214</v>
      </c>
      <c r="H97" s="5" t="s">
        <v>216</v>
      </c>
      <c r="I97" s="6">
        <v>800</v>
      </c>
      <c r="J97" s="16">
        <f t="shared" si="1"/>
        <v>0</v>
      </c>
    </row>
    <row r="98" spans="1:10" ht="15.75">
      <c r="A98" s="3" t="s">
        <v>217</v>
      </c>
      <c r="B98" s="4" t="s">
        <v>214</v>
      </c>
      <c r="C98" s="5" t="s">
        <v>218</v>
      </c>
      <c r="D98" s="6">
        <v>800</v>
      </c>
      <c r="G98" s="4" t="s">
        <v>214</v>
      </c>
      <c r="H98" s="5" t="s">
        <v>218</v>
      </c>
      <c r="I98" s="6">
        <v>800</v>
      </c>
      <c r="J98" s="16">
        <f t="shared" si="1"/>
        <v>0</v>
      </c>
    </row>
    <row r="99" spans="1:10" ht="63">
      <c r="A99" s="3" t="s">
        <v>47</v>
      </c>
      <c r="B99" s="4" t="s">
        <v>48</v>
      </c>
      <c r="C99" s="5"/>
      <c r="D99" s="6">
        <v>7374.85</v>
      </c>
      <c r="F99" s="10">
        <f>SUM(D102+D105+D108+D111+D114)</f>
        <v>7374.8499999999995</v>
      </c>
      <c r="G99" s="4" t="s">
        <v>48</v>
      </c>
      <c r="H99" s="5"/>
      <c r="I99" s="6">
        <v>7235.62</v>
      </c>
      <c r="J99" s="16">
        <f t="shared" si="1"/>
        <v>139.23000000000047</v>
      </c>
    </row>
    <row r="100" spans="1:10" ht="15.75">
      <c r="A100" s="3" t="s">
        <v>104</v>
      </c>
      <c r="B100" s="4" t="s">
        <v>118</v>
      </c>
      <c r="C100" s="5"/>
      <c r="D100" s="6">
        <v>7374.85</v>
      </c>
      <c r="G100" s="4" t="s">
        <v>118</v>
      </c>
      <c r="H100" s="5"/>
      <c r="I100" s="6">
        <v>7235.62</v>
      </c>
      <c r="J100" s="16">
        <f t="shared" si="1"/>
        <v>139.23000000000047</v>
      </c>
    </row>
    <row r="101" spans="1:10" ht="31.5">
      <c r="A101" s="3" t="s">
        <v>119</v>
      </c>
      <c r="B101" s="4" t="s">
        <v>120</v>
      </c>
      <c r="C101" s="5"/>
      <c r="D101" s="6">
        <v>7374.85</v>
      </c>
      <c r="G101" s="4" t="s">
        <v>120</v>
      </c>
      <c r="H101" s="5"/>
      <c r="I101" s="6">
        <v>7235.62</v>
      </c>
      <c r="J101" s="16">
        <f t="shared" si="1"/>
        <v>139.23000000000047</v>
      </c>
    </row>
    <row r="102" spans="1:10" ht="15.75">
      <c r="A102" s="3" t="s">
        <v>121</v>
      </c>
      <c r="B102" s="4" t="s">
        <v>122</v>
      </c>
      <c r="C102" s="5"/>
      <c r="D102" s="6">
        <v>100.88</v>
      </c>
      <c r="G102" s="4" t="s">
        <v>122</v>
      </c>
      <c r="H102" s="5"/>
      <c r="I102" s="6">
        <v>100.88</v>
      </c>
      <c r="J102" s="16">
        <f t="shared" si="1"/>
        <v>0</v>
      </c>
    </row>
    <row r="103" spans="1:10" ht="31.5">
      <c r="A103" s="3" t="s">
        <v>19</v>
      </c>
      <c r="B103" s="4" t="s">
        <v>122</v>
      </c>
      <c r="C103" s="5" t="s">
        <v>20</v>
      </c>
      <c r="D103" s="6">
        <v>100.88</v>
      </c>
      <c r="G103" s="4" t="s">
        <v>122</v>
      </c>
      <c r="H103" s="5" t="s">
        <v>20</v>
      </c>
      <c r="I103" s="6">
        <v>100.88</v>
      </c>
      <c r="J103" s="16">
        <f t="shared" si="1"/>
        <v>0</v>
      </c>
    </row>
    <row r="104" spans="1:10" ht="31.5">
      <c r="A104" s="3" t="s">
        <v>21</v>
      </c>
      <c r="B104" s="4" t="s">
        <v>122</v>
      </c>
      <c r="C104" s="5" t="s">
        <v>22</v>
      </c>
      <c r="D104" s="6">
        <v>100.88</v>
      </c>
      <c r="G104" s="4" t="s">
        <v>122</v>
      </c>
      <c r="H104" s="5" t="s">
        <v>22</v>
      </c>
      <c r="I104" s="6">
        <v>100.88</v>
      </c>
      <c r="J104" s="16">
        <f t="shared" si="1"/>
        <v>0</v>
      </c>
    </row>
    <row r="105" spans="1:10" ht="15.75">
      <c r="A105" s="3" t="s">
        <v>123</v>
      </c>
      <c r="B105" s="4" t="s">
        <v>124</v>
      </c>
      <c r="C105" s="5"/>
      <c r="D105" s="6">
        <v>1108.32</v>
      </c>
      <c r="G105" s="4" t="s">
        <v>124</v>
      </c>
      <c r="H105" s="5"/>
      <c r="I105" s="6">
        <v>1108.32</v>
      </c>
      <c r="J105" s="16">
        <f t="shared" si="1"/>
        <v>0</v>
      </c>
    </row>
    <row r="106" spans="1:10" ht="31.5">
      <c r="A106" s="3" t="s">
        <v>19</v>
      </c>
      <c r="B106" s="4" t="s">
        <v>124</v>
      </c>
      <c r="C106" s="5" t="s">
        <v>20</v>
      </c>
      <c r="D106" s="6">
        <v>1108.32</v>
      </c>
      <c r="G106" s="4" t="s">
        <v>124</v>
      </c>
      <c r="H106" s="5" t="s">
        <v>20</v>
      </c>
      <c r="I106" s="6">
        <v>1108.32</v>
      </c>
      <c r="J106" s="16">
        <f t="shared" si="1"/>
        <v>0</v>
      </c>
    </row>
    <row r="107" spans="1:10" ht="31.5">
      <c r="A107" s="3" t="s">
        <v>21</v>
      </c>
      <c r="B107" s="4" t="s">
        <v>124</v>
      </c>
      <c r="C107" s="5" t="s">
        <v>22</v>
      </c>
      <c r="D107" s="6">
        <v>1108.32</v>
      </c>
      <c r="G107" s="4" t="s">
        <v>124</v>
      </c>
      <c r="H107" s="5" t="s">
        <v>22</v>
      </c>
      <c r="I107" s="6">
        <v>1108.32</v>
      </c>
      <c r="J107" s="16">
        <f t="shared" si="1"/>
        <v>0</v>
      </c>
    </row>
    <row r="108" spans="1:10" ht="47.25">
      <c r="A108" s="3" t="s">
        <v>49</v>
      </c>
      <c r="B108" s="4" t="s">
        <v>125</v>
      </c>
      <c r="C108" s="5"/>
      <c r="D108" s="6">
        <v>1165</v>
      </c>
      <c r="G108" s="4" t="s">
        <v>125</v>
      </c>
      <c r="H108" s="5"/>
      <c r="I108" s="6">
        <v>1165</v>
      </c>
      <c r="J108" s="16">
        <f t="shared" si="1"/>
        <v>0</v>
      </c>
    </row>
    <row r="109" spans="1:10" ht="31.5">
      <c r="A109" s="3" t="s">
        <v>19</v>
      </c>
      <c r="B109" s="4" t="s">
        <v>125</v>
      </c>
      <c r="C109" s="5" t="s">
        <v>20</v>
      </c>
      <c r="D109" s="6">
        <v>1165</v>
      </c>
      <c r="G109" s="4" t="s">
        <v>125</v>
      </c>
      <c r="H109" s="5" t="s">
        <v>20</v>
      </c>
      <c r="I109" s="6">
        <v>1165</v>
      </c>
      <c r="J109" s="16">
        <f t="shared" si="1"/>
        <v>0</v>
      </c>
    </row>
    <row r="110" spans="1:10" ht="31.5">
      <c r="A110" s="3" t="s">
        <v>21</v>
      </c>
      <c r="B110" s="4" t="s">
        <v>125</v>
      </c>
      <c r="C110" s="5" t="s">
        <v>22</v>
      </c>
      <c r="D110" s="6">
        <v>1165</v>
      </c>
      <c r="G110" s="4" t="s">
        <v>125</v>
      </c>
      <c r="H110" s="5" t="s">
        <v>22</v>
      </c>
      <c r="I110" s="6">
        <v>1165</v>
      </c>
      <c r="J110" s="16">
        <f t="shared" si="1"/>
        <v>0</v>
      </c>
    </row>
    <row r="111" spans="1:10" ht="47.25">
      <c r="A111" s="3" t="s">
        <v>208</v>
      </c>
      <c r="B111" s="4" t="s">
        <v>227</v>
      </c>
      <c r="C111" s="5"/>
      <c r="D111" s="6">
        <v>189.21</v>
      </c>
      <c r="G111" s="4"/>
      <c r="H111" s="5"/>
      <c r="I111" s="6"/>
      <c r="J111" s="16">
        <f t="shared" si="1"/>
        <v>189.21</v>
      </c>
    </row>
    <row r="112" spans="1:10" ht="31.5">
      <c r="A112" s="3" t="s">
        <v>19</v>
      </c>
      <c r="B112" s="4" t="s">
        <v>227</v>
      </c>
      <c r="C112" s="5" t="s">
        <v>20</v>
      </c>
      <c r="D112" s="6">
        <v>189.21</v>
      </c>
      <c r="G112" s="4"/>
      <c r="H112" s="5"/>
      <c r="I112" s="6"/>
      <c r="J112" s="16">
        <f t="shared" si="1"/>
        <v>189.21</v>
      </c>
    </row>
    <row r="113" spans="1:10" ht="31.5">
      <c r="A113" s="3" t="s">
        <v>21</v>
      </c>
      <c r="B113" s="4" t="s">
        <v>227</v>
      </c>
      <c r="C113" s="5" t="s">
        <v>22</v>
      </c>
      <c r="D113" s="6">
        <v>189.21</v>
      </c>
      <c r="G113" s="4"/>
      <c r="H113" s="5"/>
      <c r="I113" s="6"/>
      <c r="J113" s="16">
        <f t="shared" si="1"/>
        <v>189.21</v>
      </c>
    </row>
    <row r="114" spans="1:10" ht="47.25">
      <c r="A114" s="3" t="s">
        <v>49</v>
      </c>
      <c r="B114" s="4" t="s">
        <v>203</v>
      </c>
      <c r="C114" s="5"/>
      <c r="D114" s="6">
        <v>4811.4399999999996</v>
      </c>
      <c r="G114" s="4" t="s">
        <v>203</v>
      </c>
      <c r="H114" s="5"/>
      <c r="I114" s="6">
        <v>4861.42</v>
      </c>
      <c r="J114" s="16">
        <f t="shared" si="1"/>
        <v>-49.980000000000473</v>
      </c>
    </row>
    <row r="115" spans="1:10" ht="31.5">
      <c r="A115" s="3" t="s">
        <v>19</v>
      </c>
      <c r="B115" s="4" t="s">
        <v>203</v>
      </c>
      <c r="C115" s="5" t="s">
        <v>20</v>
      </c>
      <c r="D115" s="6">
        <v>4811.4399999999996</v>
      </c>
      <c r="G115" s="4" t="s">
        <v>203</v>
      </c>
      <c r="H115" s="5" t="s">
        <v>20</v>
      </c>
      <c r="I115" s="6">
        <v>4861.42</v>
      </c>
      <c r="J115" s="16">
        <f t="shared" si="1"/>
        <v>-49.980000000000473</v>
      </c>
    </row>
    <row r="116" spans="1:10" ht="31.5">
      <c r="A116" s="3" t="s">
        <v>21</v>
      </c>
      <c r="B116" s="4" t="s">
        <v>203</v>
      </c>
      <c r="C116" s="5" t="s">
        <v>22</v>
      </c>
      <c r="D116" s="6">
        <v>4811.4399999999996</v>
      </c>
      <c r="G116" s="4" t="s">
        <v>203</v>
      </c>
      <c r="H116" s="5" t="s">
        <v>22</v>
      </c>
      <c r="I116" s="6">
        <v>4861.42</v>
      </c>
      <c r="J116" s="16">
        <f t="shared" si="1"/>
        <v>-49.980000000000473</v>
      </c>
    </row>
    <row r="117" spans="1:10" ht="31.5">
      <c r="A117" s="3" t="s">
        <v>50</v>
      </c>
      <c r="B117" s="4" t="s">
        <v>51</v>
      </c>
      <c r="C117" s="5"/>
      <c r="D117" s="6">
        <v>579.14</v>
      </c>
      <c r="G117" s="4" t="s">
        <v>51</v>
      </c>
      <c r="H117" s="5"/>
      <c r="I117" s="6">
        <v>579.14</v>
      </c>
      <c r="J117" s="16">
        <f t="shared" si="1"/>
        <v>0</v>
      </c>
    </row>
    <row r="118" spans="1:10" ht="15.75">
      <c r="A118" s="3" t="s">
        <v>104</v>
      </c>
      <c r="B118" s="4" t="s">
        <v>126</v>
      </c>
      <c r="C118" s="5"/>
      <c r="D118" s="6">
        <v>579.14</v>
      </c>
      <c r="G118" s="4" t="s">
        <v>126</v>
      </c>
      <c r="H118" s="5"/>
      <c r="I118" s="6">
        <v>579.14</v>
      </c>
      <c r="J118" s="16">
        <f t="shared" si="1"/>
        <v>0</v>
      </c>
    </row>
    <row r="119" spans="1:10" ht="78.75">
      <c r="A119" s="7" t="s">
        <v>127</v>
      </c>
      <c r="B119" s="4" t="s">
        <v>128</v>
      </c>
      <c r="C119" s="5"/>
      <c r="D119" s="6">
        <v>579.14</v>
      </c>
      <c r="G119" s="4" t="s">
        <v>128</v>
      </c>
      <c r="H119" s="5"/>
      <c r="I119" s="6">
        <v>579.14</v>
      </c>
      <c r="J119" s="16">
        <f t="shared" si="1"/>
        <v>0</v>
      </c>
    </row>
    <row r="120" spans="1:10" ht="31.5">
      <c r="A120" s="3" t="s">
        <v>52</v>
      </c>
      <c r="B120" s="4" t="s">
        <v>129</v>
      </c>
      <c r="C120" s="5"/>
      <c r="D120" s="6">
        <v>318.45</v>
      </c>
      <c r="G120" s="4" t="s">
        <v>129</v>
      </c>
      <c r="H120" s="5"/>
      <c r="I120" s="6">
        <v>318.45</v>
      </c>
      <c r="J120" s="16">
        <f t="shared" si="1"/>
        <v>0</v>
      </c>
    </row>
    <row r="121" spans="1:10" ht="31.5">
      <c r="A121" s="3" t="s">
        <v>19</v>
      </c>
      <c r="B121" s="4" t="s">
        <v>129</v>
      </c>
      <c r="C121" s="5" t="s">
        <v>20</v>
      </c>
      <c r="D121" s="6">
        <v>318.45</v>
      </c>
      <c r="G121" s="4" t="s">
        <v>129</v>
      </c>
      <c r="H121" s="5" t="s">
        <v>20</v>
      </c>
      <c r="I121" s="6">
        <v>318.45</v>
      </c>
      <c r="J121" s="16">
        <f t="shared" si="1"/>
        <v>0</v>
      </c>
    </row>
    <row r="122" spans="1:10" ht="31.5">
      <c r="A122" s="3" t="s">
        <v>21</v>
      </c>
      <c r="B122" s="4" t="s">
        <v>129</v>
      </c>
      <c r="C122" s="5" t="s">
        <v>22</v>
      </c>
      <c r="D122" s="6">
        <v>318.45</v>
      </c>
      <c r="G122" s="4" t="s">
        <v>129</v>
      </c>
      <c r="H122" s="5" t="s">
        <v>22</v>
      </c>
      <c r="I122" s="6">
        <v>318.45</v>
      </c>
      <c r="J122" s="16">
        <f t="shared" si="1"/>
        <v>0</v>
      </c>
    </row>
    <row r="123" spans="1:10" ht="47.25">
      <c r="A123" s="3" t="s">
        <v>130</v>
      </c>
      <c r="B123" s="4" t="s">
        <v>131</v>
      </c>
      <c r="C123" s="5"/>
      <c r="D123" s="6">
        <v>38.619999999999997</v>
      </c>
      <c r="G123" s="4" t="s">
        <v>131</v>
      </c>
      <c r="H123" s="5"/>
      <c r="I123" s="6">
        <v>38.619999999999997</v>
      </c>
      <c r="J123" s="16">
        <f t="shared" si="1"/>
        <v>0</v>
      </c>
    </row>
    <row r="124" spans="1:10" ht="31.5">
      <c r="A124" s="3" t="s">
        <v>19</v>
      </c>
      <c r="B124" s="4" t="s">
        <v>131</v>
      </c>
      <c r="C124" s="5" t="s">
        <v>20</v>
      </c>
      <c r="D124" s="6">
        <v>38.619999999999997</v>
      </c>
      <c r="G124" s="4" t="s">
        <v>131</v>
      </c>
      <c r="H124" s="5" t="s">
        <v>20</v>
      </c>
      <c r="I124" s="6">
        <v>38.619999999999997</v>
      </c>
      <c r="J124" s="16">
        <f t="shared" si="1"/>
        <v>0</v>
      </c>
    </row>
    <row r="125" spans="1:10" ht="31.5">
      <c r="A125" s="3" t="s">
        <v>21</v>
      </c>
      <c r="B125" s="4" t="s">
        <v>131</v>
      </c>
      <c r="C125" s="5" t="s">
        <v>22</v>
      </c>
      <c r="D125" s="6">
        <v>38.619999999999997</v>
      </c>
      <c r="G125" s="4" t="s">
        <v>131</v>
      </c>
      <c r="H125" s="5" t="s">
        <v>22</v>
      </c>
      <c r="I125" s="6">
        <v>38.619999999999997</v>
      </c>
      <c r="J125" s="16">
        <f t="shared" si="1"/>
        <v>0</v>
      </c>
    </row>
    <row r="126" spans="1:10" ht="110.25">
      <c r="A126" s="7" t="s">
        <v>132</v>
      </c>
      <c r="B126" s="4" t="s">
        <v>133</v>
      </c>
      <c r="C126" s="5"/>
      <c r="D126" s="6">
        <v>124.27</v>
      </c>
      <c r="G126" s="4" t="s">
        <v>133</v>
      </c>
      <c r="H126" s="5"/>
      <c r="I126" s="6">
        <v>124.27</v>
      </c>
      <c r="J126" s="16">
        <f t="shared" si="1"/>
        <v>0</v>
      </c>
    </row>
    <row r="127" spans="1:10" ht="15.75">
      <c r="A127" s="3" t="s">
        <v>38</v>
      </c>
      <c r="B127" s="4" t="s">
        <v>133</v>
      </c>
      <c r="C127" s="5" t="s">
        <v>39</v>
      </c>
      <c r="D127" s="6">
        <v>124.27</v>
      </c>
      <c r="G127" s="4" t="s">
        <v>133</v>
      </c>
      <c r="H127" s="5" t="s">
        <v>39</v>
      </c>
      <c r="I127" s="6">
        <v>124.27</v>
      </c>
      <c r="J127" s="16">
        <f t="shared" si="1"/>
        <v>0</v>
      </c>
    </row>
    <row r="128" spans="1:10" ht="15.75">
      <c r="A128" s="3" t="s">
        <v>40</v>
      </c>
      <c r="B128" s="4" t="s">
        <v>133</v>
      </c>
      <c r="C128" s="5" t="s">
        <v>41</v>
      </c>
      <c r="D128" s="6">
        <v>124.27</v>
      </c>
      <c r="G128" s="4" t="s">
        <v>133</v>
      </c>
      <c r="H128" s="5" t="s">
        <v>41</v>
      </c>
      <c r="I128" s="6">
        <v>124.27</v>
      </c>
      <c r="J128" s="16">
        <f t="shared" si="1"/>
        <v>0</v>
      </c>
    </row>
    <row r="129" spans="1:10" ht="126">
      <c r="A129" s="7" t="s">
        <v>134</v>
      </c>
      <c r="B129" s="4" t="s">
        <v>135</v>
      </c>
      <c r="C129" s="5"/>
      <c r="D129" s="6">
        <v>97.8</v>
      </c>
      <c r="G129" s="4" t="s">
        <v>135</v>
      </c>
      <c r="H129" s="5"/>
      <c r="I129" s="6">
        <v>97.8</v>
      </c>
      <c r="J129" s="16">
        <f t="shared" si="1"/>
        <v>0</v>
      </c>
    </row>
    <row r="130" spans="1:10" ht="15.75">
      <c r="A130" s="3" t="s">
        <v>38</v>
      </c>
      <c r="B130" s="4" t="s">
        <v>135</v>
      </c>
      <c r="C130" s="5" t="s">
        <v>39</v>
      </c>
      <c r="D130" s="6">
        <v>97.8</v>
      </c>
      <c r="G130" s="4" t="s">
        <v>135</v>
      </c>
      <c r="H130" s="5" t="s">
        <v>39</v>
      </c>
      <c r="I130" s="6">
        <v>97.8</v>
      </c>
      <c r="J130" s="16">
        <f t="shared" si="1"/>
        <v>0</v>
      </c>
    </row>
    <row r="131" spans="1:10" ht="15.75">
      <c r="A131" s="3" t="s">
        <v>40</v>
      </c>
      <c r="B131" s="4" t="s">
        <v>135</v>
      </c>
      <c r="C131" s="5" t="s">
        <v>41</v>
      </c>
      <c r="D131" s="6">
        <v>97.8</v>
      </c>
      <c r="G131" s="4" t="s">
        <v>135</v>
      </c>
      <c r="H131" s="5" t="s">
        <v>41</v>
      </c>
      <c r="I131" s="6">
        <v>97.8</v>
      </c>
      <c r="J131" s="16">
        <f t="shared" si="1"/>
        <v>0</v>
      </c>
    </row>
    <row r="132" spans="1:10" ht="31.5">
      <c r="A132" s="3" t="s">
        <v>53</v>
      </c>
      <c r="B132" s="4" t="s">
        <v>54</v>
      </c>
      <c r="C132" s="5"/>
      <c r="D132" s="6">
        <v>1298.21</v>
      </c>
      <c r="F132" s="10">
        <f>SUM(D134+D144+D148)</f>
        <v>1298.21</v>
      </c>
      <c r="G132" s="4" t="s">
        <v>54</v>
      </c>
      <c r="H132" s="5"/>
      <c r="I132" s="6">
        <v>1260.22</v>
      </c>
      <c r="J132" s="16">
        <f t="shared" si="1"/>
        <v>37.990000000000009</v>
      </c>
    </row>
    <row r="133" spans="1:10" ht="15.75">
      <c r="A133" s="3" t="s">
        <v>104</v>
      </c>
      <c r="B133" s="4" t="s">
        <v>137</v>
      </c>
      <c r="C133" s="5"/>
      <c r="D133" s="6">
        <v>1298.21</v>
      </c>
      <c r="G133" s="4" t="s">
        <v>137</v>
      </c>
      <c r="H133" s="5"/>
      <c r="I133" s="6">
        <v>1260.22</v>
      </c>
      <c r="J133" s="16">
        <f t="shared" si="1"/>
        <v>37.990000000000009</v>
      </c>
    </row>
    <row r="134" spans="1:10" ht="31.5">
      <c r="A134" s="3" t="s">
        <v>138</v>
      </c>
      <c r="B134" s="4" t="s">
        <v>139</v>
      </c>
      <c r="C134" s="5"/>
      <c r="D134" s="6">
        <v>478.01</v>
      </c>
      <c r="F134" s="10">
        <f>SUM(D135+D138+D141)</f>
        <v>478.01</v>
      </c>
      <c r="G134" s="4" t="s">
        <v>139</v>
      </c>
      <c r="H134" s="5"/>
      <c r="I134" s="6">
        <v>440.02</v>
      </c>
      <c r="J134" s="16">
        <f t="shared" si="1"/>
        <v>37.990000000000009</v>
      </c>
    </row>
    <row r="135" spans="1:10" ht="31.5">
      <c r="A135" s="3" t="s">
        <v>55</v>
      </c>
      <c r="B135" s="4" t="s">
        <v>140</v>
      </c>
      <c r="C135" s="5"/>
      <c r="D135" s="6">
        <v>45.3</v>
      </c>
      <c r="G135" s="4" t="s">
        <v>140</v>
      </c>
      <c r="H135" s="5"/>
      <c r="I135" s="6">
        <v>45.3</v>
      </c>
      <c r="J135" s="16">
        <f t="shared" si="1"/>
        <v>0</v>
      </c>
    </row>
    <row r="136" spans="1:10" ht="31.5">
      <c r="A136" s="3" t="s">
        <v>19</v>
      </c>
      <c r="B136" s="4" t="s">
        <v>140</v>
      </c>
      <c r="C136" s="5" t="s">
        <v>20</v>
      </c>
      <c r="D136" s="6">
        <v>45.3</v>
      </c>
      <c r="G136" s="4" t="s">
        <v>140</v>
      </c>
      <c r="H136" s="5" t="s">
        <v>20</v>
      </c>
      <c r="I136" s="6">
        <v>45.3</v>
      </c>
      <c r="J136" s="16">
        <f t="shared" si="1"/>
        <v>0</v>
      </c>
    </row>
    <row r="137" spans="1:10" ht="31.5">
      <c r="A137" s="3" t="s">
        <v>21</v>
      </c>
      <c r="B137" s="4" t="s">
        <v>140</v>
      </c>
      <c r="C137" s="5" t="s">
        <v>22</v>
      </c>
      <c r="D137" s="6">
        <v>45.3</v>
      </c>
      <c r="G137" s="4" t="s">
        <v>140</v>
      </c>
      <c r="H137" s="5" t="s">
        <v>22</v>
      </c>
      <c r="I137" s="6">
        <v>45.3</v>
      </c>
      <c r="J137" s="16">
        <f t="shared" si="1"/>
        <v>0</v>
      </c>
    </row>
    <row r="138" spans="1:10" ht="31.5">
      <c r="A138" s="3" t="s">
        <v>141</v>
      </c>
      <c r="B138" s="4" t="s">
        <v>142</v>
      </c>
      <c r="C138" s="5"/>
      <c r="D138" s="6">
        <v>171</v>
      </c>
      <c r="G138" s="4" t="s">
        <v>142</v>
      </c>
      <c r="H138" s="5"/>
      <c r="I138" s="6">
        <v>171</v>
      </c>
      <c r="J138" s="16">
        <f t="shared" si="1"/>
        <v>0</v>
      </c>
    </row>
    <row r="139" spans="1:10" ht="31.5">
      <c r="A139" s="3" t="s">
        <v>19</v>
      </c>
      <c r="B139" s="4" t="s">
        <v>142</v>
      </c>
      <c r="C139" s="5" t="s">
        <v>20</v>
      </c>
      <c r="D139" s="6">
        <v>171</v>
      </c>
      <c r="G139" s="4" t="s">
        <v>142</v>
      </c>
      <c r="H139" s="5" t="s">
        <v>20</v>
      </c>
      <c r="I139" s="6">
        <v>171</v>
      </c>
      <c r="J139" s="16">
        <f t="shared" si="1"/>
        <v>0</v>
      </c>
    </row>
    <row r="140" spans="1:10" ht="31.5">
      <c r="A140" s="3" t="s">
        <v>21</v>
      </c>
      <c r="B140" s="4" t="s">
        <v>142</v>
      </c>
      <c r="C140" s="5" t="s">
        <v>22</v>
      </c>
      <c r="D140" s="6">
        <v>171</v>
      </c>
      <c r="G140" s="4" t="s">
        <v>142</v>
      </c>
      <c r="H140" s="5" t="s">
        <v>22</v>
      </c>
      <c r="I140" s="6">
        <v>171</v>
      </c>
      <c r="J140" s="16">
        <f t="shared" si="1"/>
        <v>0</v>
      </c>
    </row>
    <row r="141" spans="1:10" ht="31.5">
      <c r="A141" s="3" t="s">
        <v>56</v>
      </c>
      <c r="B141" s="4" t="s">
        <v>143</v>
      </c>
      <c r="C141" s="5"/>
      <c r="D141" s="6">
        <v>261.70999999999998</v>
      </c>
      <c r="G141" s="4" t="s">
        <v>143</v>
      </c>
      <c r="H141" s="5"/>
      <c r="I141" s="6">
        <v>223.72</v>
      </c>
      <c r="J141" s="16">
        <f t="shared" si="1"/>
        <v>37.989999999999981</v>
      </c>
    </row>
    <row r="142" spans="1:10" ht="31.5">
      <c r="A142" s="3" t="s">
        <v>19</v>
      </c>
      <c r="B142" s="4" t="s">
        <v>143</v>
      </c>
      <c r="C142" s="5" t="s">
        <v>20</v>
      </c>
      <c r="D142" s="6">
        <v>261.70999999999998</v>
      </c>
      <c r="G142" s="4" t="s">
        <v>143</v>
      </c>
      <c r="H142" s="5" t="s">
        <v>20</v>
      </c>
      <c r="I142" s="6">
        <v>223.72</v>
      </c>
      <c r="J142" s="16">
        <f t="shared" si="1"/>
        <v>37.989999999999981</v>
      </c>
    </row>
    <row r="143" spans="1:10" ht="31.5">
      <c r="A143" s="3" t="s">
        <v>21</v>
      </c>
      <c r="B143" s="4" t="s">
        <v>143</v>
      </c>
      <c r="C143" s="5" t="s">
        <v>22</v>
      </c>
      <c r="D143" s="6">
        <v>261.70999999999998</v>
      </c>
      <c r="G143" s="4" t="s">
        <v>143</v>
      </c>
      <c r="H143" s="5" t="s">
        <v>22</v>
      </c>
      <c r="I143" s="6">
        <v>223.72</v>
      </c>
      <c r="J143" s="16">
        <f t="shared" si="1"/>
        <v>37.989999999999981</v>
      </c>
    </row>
    <row r="144" spans="1:10" ht="31.5">
      <c r="A144" s="3" t="s">
        <v>144</v>
      </c>
      <c r="B144" s="4" t="s">
        <v>145</v>
      </c>
      <c r="C144" s="5"/>
      <c r="D144" s="6">
        <v>222.2</v>
      </c>
      <c r="G144" s="4" t="s">
        <v>145</v>
      </c>
      <c r="H144" s="5"/>
      <c r="I144" s="6">
        <v>222.2</v>
      </c>
      <c r="J144" s="16">
        <f t="shared" si="1"/>
        <v>0</v>
      </c>
    </row>
    <row r="145" spans="1:10" ht="126">
      <c r="A145" s="7" t="s">
        <v>146</v>
      </c>
      <c r="B145" s="4" t="s">
        <v>147</v>
      </c>
      <c r="C145" s="5"/>
      <c r="D145" s="6">
        <v>222.2</v>
      </c>
      <c r="G145" s="4" t="s">
        <v>147</v>
      </c>
      <c r="H145" s="5"/>
      <c r="I145" s="6">
        <v>222.2</v>
      </c>
      <c r="J145" s="16">
        <f t="shared" ref="J145:J208" si="2">SUM(D145-I145)</f>
        <v>0</v>
      </c>
    </row>
    <row r="146" spans="1:10" ht="15.75">
      <c r="A146" s="3" t="s">
        <v>38</v>
      </c>
      <c r="B146" s="4" t="s">
        <v>147</v>
      </c>
      <c r="C146" s="5" t="s">
        <v>39</v>
      </c>
      <c r="D146" s="6">
        <v>222.2</v>
      </c>
      <c r="G146" s="4" t="s">
        <v>147</v>
      </c>
      <c r="H146" s="5" t="s">
        <v>39</v>
      </c>
      <c r="I146" s="6">
        <v>222.2</v>
      </c>
      <c r="J146" s="16">
        <f t="shared" si="2"/>
        <v>0</v>
      </c>
    </row>
    <row r="147" spans="1:10" ht="15.75">
      <c r="A147" s="3" t="s">
        <v>40</v>
      </c>
      <c r="B147" s="4" t="s">
        <v>147</v>
      </c>
      <c r="C147" s="5" t="s">
        <v>41</v>
      </c>
      <c r="D147" s="6">
        <v>222.2</v>
      </c>
      <c r="G147" s="4" t="s">
        <v>147</v>
      </c>
      <c r="H147" s="5" t="s">
        <v>41</v>
      </c>
      <c r="I147" s="6">
        <v>222.2</v>
      </c>
      <c r="J147" s="16">
        <f t="shared" si="2"/>
        <v>0</v>
      </c>
    </row>
    <row r="148" spans="1:10" ht="31.5">
      <c r="A148" s="3" t="s">
        <v>204</v>
      </c>
      <c r="B148" s="4" t="s">
        <v>205</v>
      </c>
      <c r="C148" s="5"/>
      <c r="D148" s="6">
        <v>598</v>
      </c>
      <c r="G148" s="4" t="s">
        <v>205</v>
      </c>
      <c r="H148" s="5"/>
      <c r="I148" s="6">
        <v>598</v>
      </c>
      <c r="J148" s="16">
        <f t="shared" si="2"/>
        <v>0</v>
      </c>
    </row>
    <row r="149" spans="1:10" ht="15.75">
      <c r="A149" s="3" t="s">
        <v>206</v>
      </c>
      <c r="B149" s="4" t="s">
        <v>207</v>
      </c>
      <c r="C149" s="5"/>
      <c r="D149" s="6">
        <v>598</v>
      </c>
      <c r="G149" s="4" t="s">
        <v>207</v>
      </c>
      <c r="H149" s="5"/>
      <c r="I149" s="6">
        <v>598</v>
      </c>
      <c r="J149" s="16">
        <f t="shared" si="2"/>
        <v>0</v>
      </c>
    </row>
    <row r="150" spans="1:10" ht="31.5">
      <c r="A150" s="3" t="s">
        <v>19</v>
      </c>
      <c r="B150" s="4" t="s">
        <v>207</v>
      </c>
      <c r="C150" s="5" t="s">
        <v>20</v>
      </c>
      <c r="D150" s="6">
        <v>598</v>
      </c>
      <c r="G150" s="4" t="s">
        <v>207</v>
      </c>
      <c r="H150" s="5" t="s">
        <v>20</v>
      </c>
      <c r="I150" s="6">
        <v>598</v>
      </c>
      <c r="J150" s="16">
        <f t="shared" si="2"/>
        <v>0</v>
      </c>
    </row>
    <row r="151" spans="1:10" ht="31.5">
      <c r="A151" s="3" t="s">
        <v>21</v>
      </c>
      <c r="B151" s="4" t="s">
        <v>207</v>
      </c>
      <c r="C151" s="5" t="s">
        <v>22</v>
      </c>
      <c r="D151" s="6">
        <v>598</v>
      </c>
      <c r="G151" s="4" t="s">
        <v>207</v>
      </c>
      <c r="H151" s="5" t="s">
        <v>22</v>
      </c>
      <c r="I151" s="6">
        <v>598</v>
      </c>
      <c r="J151" s="16">
        <f t="shared" si="2"/>
        <v>0</v>
      </c>
    </row>
    <row r="152" spans="1:10" ht="31.5">
      <c r="A152" s="3" t="s">
        <v>57</v>
      </c>
      <c r="B152" s="4" t="s">
        <v>58</v>
      </c>
      <c r="C152" s="5"/>
      <c r="D152" s="6">
        <v>1435.47</v>
      </c>
      <c r="F152" s="10">
        <f>SUM(D153+D158)</f>
        <v>1435.4699999999998</v>
      </c>
      <c r="G152" s="4" t="s">
        <v>58</v>
      </c>
      <c r="H152" s="5"/>
      <c r="I152" s="6">
        <v>1445.47</v>
      </c>
      <c r="J152" s="16">
        <f t="shared" si="2"/>
        <v>-10</v>
      </c>
    </row>
    <row r="153" spans="1:10" ht="31.5">
      <c r="A153" s="3" t="s">
        <v>136</v>
      </c>
      <c r="B153" s="4" t="s">
        <v>148</v>
      </c>
      <c r="C153" s="5"/>
      <c r="D153" s="6">
        <v>340.38</v>
      </c>
      <c r="G153" s="4" t="s">
        <v>148</v>
      </c>
      <c r="H153" s="5"/>
      <c r="I153" s="6">
        <v>350.38</v>
      </c>
      <c r="J153" s="16">
        <f t="shared" si="2"/>
        <v>-10</v>
      </c>
    </row>
    <row r="154" spans="1:10" ht="31.5">
      <c r="A154" s="3" t="s">
        <v>149</v>
      </c>
      <c r="B154" s="4" t="s">
        <v>150</v>
      </c>
      <c r="C154" s="5"/>
      <c r="D154" s="6">
        <v>340.38</v>
      </c>
      <c r="G154" s="4" t="s">
        <v>150</v>
      </c>
      <c r="H154" s="5"/>
      <c r="I154" s="6">
        <v>350.38</v>
      </c>
      <c r="J154" s="16">
        <f t="shared" si="2"/>
        <v>-10</v>
      </c>
    </row>
    <row r="155" spans="1:10" ht="31.5">
      <c r="A155" s="3" t="s">
        <v>151</v>
      </c>
      <c r="B155" s="4" t="s">
        <v>152</v>
      </c>
      <c r="C155" s="5"/>
      <c r="D155" s="6">
        <v>340.38</v>
      </c>
      <c r="G155" s="4" t="s">
        <v>152</v>
      </c>
      <c r="H155" s="5"/>
      <c r="I155" s="6">
        <v>350.38</v>
      </c>
      <c r="J155" s="16">
        <f t="shared" si="2"/>
        <v>-10</v>
      </c>
    </row>
    <row r="156" spans="1:10" ht="31.5">
      <c r="A156" s="3" t="s">
        <v>19</v>
      </c>
      <c r="B156" s="4" t="s">
        <v>152</v>
      </c>
      <c r="C156" s="5" t="s">
        <v>20</v>
      </c>
      <c r="D156" s="6">
        <v>340.38</v>
      </c>
      <c r="G156" s="4" t="s">
        <v>152</v>
      </c>
      <c r="H156" s="5" t="s">
        <v>20</v>
      </c>
      <c r="I156" s="6">
        <v>350.38</v>
      </c>
      <c r="J156" s="16">
        <f t="shared" si="2"/>
        <v>-10</v>
      </c>
    </row>
    <row r="157" spans="1:10" ht="31.5">
      <c r="A157" s="3" t="s">
        <v>21</v>
      </c>
      <c r="B157" s="4" t="s">
        <v>152</v>
      </c>
      <c r="C157" s="5" t="s">
        <v>22</v>
      </c>
      <c r="D157" s="6">
        <v>340.38</v>
      </c>
      <c r="G157" s="4" t="s">
        <v>152</v>
      </c>
      <c r="H157" s="5" t="s">
        <v>22</v>
      </c>
      <c r="I157" s="6">
        <v>350.38</v>
      </c>
      <c r="J157" s="16">
        <f t="shared" si="2"/>
        <v>-10</v>
      </c>
    </row>
    <row r="158" spans="1:10" ht="15.75">
      <c r="A158" s="3" t="s">
        <v>104</v>
      </c>
      <c r="B158" s="4" t="s">
        <v>153</v>
      </c>
      <c r="C158" s="5"/>
      <c r="D158" s="6">
        <v>1095.0899999999999</v>
      </c>
      <c r="F158" s="10">
        <f>SUM(D159+D166)</f>
        <v>1095.0900000000001</v>
      </c>
      <c r="G158" s="4" t="s">
        <v>153</v>
      </c>
      <c r="H158" s="5"/>
      <c r="I158" s="6">
        <v>1095.0899999999999</v>
      </c>
      <c r="J158" s="16">
        <f t="shared" si="2"/>
        <v>0</v>
      </c>
    </row>
    <row r="159" spans="1:10" ht="31.5">
      <c r="A159" s="3" t="s">
        <v>154</v>
      </c>
      <c r="B159" s="4" t="s">
        <v>155</v>
      </c>
      <c r="C159" s="5"/>
      <c r="D159" s="6">
        <v>920.09</v>
      </c>
      <c r="G159" s="4" t="s">
        <v>155</v>
      </c>
      <c r="H159" s="5"/>
      <c r="I159" s="6">
        <v>920.09</v>
      </c>
      <c r="J159" s="16">
        <f t="shared" si="2"/>
        <v>0</v>
      </c>
    </row>
    <row r="160" spans="1:10" ht="31.5">
      <c r="A160" s="3" t="s">
        <v>156</v>
      </c>
      <c r="B160" s="4" t="s">
        <v>157</v>
      </c>
      <c r="C160" s="5"/>
      <c r="D160" s="6">
        <v>749.19</v>
      </c>
      <c r="G160" s="4" t="s">
        <v>157</v>
      </c>
      <c r="H160" s="5"/>
      <c r="I160" s="6">
        <v>749.19</v>
      </c>
      <c r="J160" s="16">
        <f t="shared" si="2"/>
        <v>0</v>
      </c>
    </row>
    <row r="161" spans="1:10" ht="31.5">
      <c r="A161" s="3" t="s">
        <v>19</v>
      </c>
      <c r="B161" s="4" t="s">
        <v>157</v>
      </c>
      <c r="C161" s="5" t="s">
        <v>20</v>
      </c>
      <c r="D161" s="6">
        <v>749.19</v>
      </c>
      <c r="G161" s="4" t="s">
        <v>157</v>
      </c>
      <c r="H161" s="5" t="s">
        <v>20</v>
      </c>
      <c r="I161" s="6">
        <v>749.19</v>
      </c>
      <c r="J161" s="16">
        <f t="shared" si="2"/>
        <v>0</v>
      </c>
    </row>
    <row r="162" spans="1:10" ht="31.5">
      <c r="A162" s="3" t="s">
        <v>21</v>
      </c>
      <c r="B162" s="4" t="s">
        <v>157</v>
      </c>
      <c r="C162" s="5" t="s">
        <v>22</v>
      </c>
      <c r="D162" s="6">
        <v>749.19</v>
      </c>
      <c r="G162" s="4" t="s">
        <v>157</v>
      </c>
      <c r="H162" s="5" t="s">
        <v>22</v>
      </c>
      <c r="I162" s="6">
        <v>749.19</v>
      </c>
      <c r="J162" s="16">
        <f t="shared" si="2"/>
        <v>0</v>
      </c>
    </row>
    <row r="163" spans="1:10" ht="47.25">
      <c r="A163" s="3" t="s">
        <v>208</v>
      </c>
      <c r="B163" s="4" t="s">
        <v>209</v>
      </c>
      <c r="C163" s="5"/>
      <c r="D163" s="6">
        <v>170.9</v>
      </c>
      <c r="G163" s="4" t="s">
        <v>209</v>
      </c>
      <c r="H163" s="5"/>
      <c r="I163" s="6">
        <v>170.9</v>
      </c>
      <c r="J163" s="16">
        <f t="shared" si="2"/>
        <v>0</v>
      </c>
    </row>
    <row r="164" spans="1:10" ht="31.5">
      <c r="A164" s="3" t="s">
        <v>19</v>
      </c>
      <c r="B164" s="4" t="s">
        <v>209</v>
      </c>
      <c r="C164" s="5" t="s">
        <v>20</v>
      </c>
      <c r="D164" s="6">
        <v>170.9</v>
      </c>
      <c r="G164" s="4" t="s">
        <v>209</v>
      </c>
      <c r="H164" s="5" t="s">
        <v>20</v>
      </c>
      <c r="I164" s="6">
        <v>170.9</v>
      </c>
      <c r="J164" s="16">
        <f t="shared" si="2"/>
        <v>0</v>
      </c>
    </row>
    <row r="165" spans="1:10" ht="31.5">
      <c r="A165" s="3" t="s">
        <v>21</v>
      </c>
      <c r="B165" s="4" t="s">
        <v>209</v>
      </c>
      <c r="C165" s="5" t="s">
        <v>22</v>
      </c>
      <c r="D165" s="6">
        <v>170.9</v>
      </c>
      <c r="G165" s="4" t="s">
        <v>209</v>
      </c>
      <c r="H165" s="5" t="s">
        <v>22</v>
      </c>
      <c r="I165" s="6">
        <v>170.9</v>
      </c>
      <c r="J165" s="16">
        <f t="shared" si="2"/>
        <v>0</v>
      </c>
    </row>
    <row r="166" spans="1:10" ht="47.25">
      <c r="A166" s="3" t="s">
        <v>158</v>
      </c>
      <c r="B166" s="4" t="s">
        <v>159</v>
      </c>
      <c r="C166" s="5"/>
      <c r="D166" s="6">
        <v>175</v>
      </c>
      <c r="G166" s="4" t="s">
        <v>159</v>
      </c>
      <c r="H166" s="5"/>
      <c r="I166" s="6">
        <v>175</v>
      </c>
      <c r="J166" s="16">
        <f t="shared" si="2"/>
        <v>0</v>
      </c>
    </row>
    <row r="167" spans="1:10" ht="31.5">
      <c r="A167" s="3" t="s">
        <v>59</v>
      </c>
      <c r="B167" s="4" t="s">
        <v>160</v>
      </c>
      <c r="C167" s="5"/>
      <c r="D167" s="6">
        <v>175</v>
      </c>
      <c r="G167" s="4" t="s">
        <v>160</v>
      </c>
      <c r="H167" s="5"/>
      <c r="I167" s="6">
        <v>175</v>
      </c>
      <c r="J167" s="16">
        <f t="shared" si="2"/>
        <v>0</v>
      </c>
    </row>
    <row r="168" spans="1:10" ht="31.5">
      <c r="A168" s="3" t="s">
        <v>19</v>
      </c>
      <c r="B168" s="4" t="s">
        <v>160</v>
      </c>
      <c r="C168" s="5" t="s">
        <v>20</v>
      </c>
      <c r="D168" s="6">
        <v>175</v>
      </c>
      <c r="G168" s="4" t="s">
        <v>160</v>
      </c>
      <c r="H168" s="5" t="s">
        <v>20</v>
      </c>
      <c r="I168" s="6">
        <v>175</v>
      </c>
      <c r="J168" s="16">
        <f t="shared" si="2"/>
        <v>0</v>
      </c>
    </row>
    <row r="169" spans="1:10" ht="31.5">
      <c r="A169" s="3" t="s">
        <v>21</v>
      </c>
      <c r="B169" s="4" t="s">
        <v>160</v>
      </c>
      <c r="C169" s="5" t="s">
        <v>22</v>
      </c>
      <c r="D169" s="6">
        <v>175</v>
      </c>
      <c r="G169" s="4" t="s">
        <v>160</v>
      </c>
      <c r="H169" s="5" t="s">
        <v>22</v>
      </c>
      <c r="I169" s="6">
        <v>175</v>
      </c>
      <c r="J169" s="16">
        <f t="shared" si="2"/>
        <v>0</v>
      </c>
    </row>
    <row r="170" spans="1:10" ht="31.5">
      <c r="A170" s="3" t="s">
        <v>60</v>
      </c>
      <c r="B170" s="4" t="s">
        <v>61</v>
      </c>
      <c r="C170" s="5"/>
      <c r="D170" s="6">
        <v>1068.17</v>
      </c>
      <c r="G170" s="4" t="s">
        <v>61</v>
      </c>
      <c r="H170" s="5"/>
      <c r="I170" s="6">
        <v>1068.17</v>
      </c>
      <c r="J170" s="16">
        <f t="shared" si="2"/>
        <v>0</v>
      </c>
    </row>
    <row r="171" spans="1:10" ht="15.75">
      <c r="A171" s="3" t="s">
        <v>104</v>
      </c>
      <c r="B171" s="4" t="s">
        <v>161</v>
      </c>
      <c r="C171" s="5"/>
      <c r="D171" s="6">
        <v>1068.17</v>
      </c>
      <c r="G171" s="4" t="s">
        <v>161</v>
      </c>
      <c r="H171" s="5"/>
      <c r="I171" s="6">
        <v>1068.17</v>
      </c>
      <c r="J171" s="16">
        <f t="shared" si="2"/>
        <v>0</v>
      </c>
    </row>
    <row r="172" spans="1:10" ht="31.5">
      <c r="A172" s="3" t="s">
        <v>162</v>
      </c>
      <c r="B172" s="4" t="s">
        <v>163</v>
      </c>
      <c r="C172" s="5"/>
      <c r="D172" s="6">
        <v>773.27</v>
      </c>
      <c r="G172" s="4" t="s">
        <v>163</v>
      </c>
      <c r="H172" s="5"/>
      <c r="I172" s="6">
        <v>773.27</v>
      </c>
      <c r="J172" s="16">
        <f t="shared" si="2"/>
        <v>0</v>
      </c>
    </row>
    <row r="173" spans="1:10" ht="31.5">
      <c r="A173" s="3" t="s">
        <v>62</v>
      </c>
      <c r="B173" s="4" t="s">
        <v>164</v>
      </c>
      <c r="C173" s="5"/>
      <c r="D173" s="6">
        <v>773.27</v>
      </c>
      <c r="G173" s="4" t="s">
        <v>164</v>
      </c>
      <c r="H173" s="5"/>
      <c r="I173" s="6">
        <v>773.27</v>
      </c>
      <c r="J173" s="16">
        <f t="shared" si="2"/>
        <v>0</v>
      </c>
    </row>
    <row r="174" spans="1:10" ht="15.75">
      <c r="A174" s="3" t="s">
        <v>23</v>
      </c>
      <c r="B174" s="4" t="s">
        <v>164</v>
      </c>
      <c r="C174" s="5" t="s">
        <v>24</v>
      </c>
      <c r="D174" s="6">
        <v>773.27</v>
      </c>
      <c r="G174" s="4" t="s">
        <v>164</v>
      </c>
      <c r="H174" s="5" t="s">
        <v>24</v>
      </c>
      <c r="I174" s="6">
        <v>773.27</v>
      </c>
      <c r="J174" s="16">
        <f t="shared" si="2"/>
        <v>0</v>
      </c>
    </row>
    <row r="175" spans="1:10" ht="47.25">
      <c r="A175" s="3" t="s">
        <v>63</v>
      </c>
      <c r="B175" s="4" t="s">
        <v>164</v>
      </c>
      <c r="C175" s="5" t="s">
        <v>64</v>
      </c>
      <c r="D175" s="6">
        <v>773.27</v>
      </c>
      <c r="G175" s="4" t="s">
        <v>164</v>
      </c>
      <c r="H175" s="5" t="s">
        <v>64</v>
      </c>
      <c r="I175" s="6">
        <v>773.27</v>
      </c>
      <c r="J175" s="16">
        <f t="shared" si="2"/>
        <v>0</v>
      </c>
    </row>
    <row r="176" spans="1:10" ht="31.5">
      <c r="A176" s="3" t="s">
        <v>165</v>
      </c>
      <c r="B176" s="4" t="s">
        <v>166</v>
      </c>
      <c r="C176" s="5"/>
      <c r="D176" s="6">
        <v>270.89999999999998</v>
      </c>
      <c r="G176" s="4" t="s">
        <v>166</v>
      </c>
      <c r="H176" s="5"/>
      <c r="I176" s="6">
        <v>270.89999999999998</v>
      </c>
      <c r="J176" s="16">
        <f t="shared" si="2"/>
        <v>0</v>
      </c>
    </row>
    <row r="177" spans="1:10" ht="47.25">
      <c r="A177" s="3" t="s">
        <v>167</v>
      </c>
      <c r="B177" s="4" t="s">
        <v>168</v>
      </c>
      <c r="C177" s="5"/>
      <c r="D177" s="6">
        <v>270.89999999999998</v>
      </c>
      <c r="G177" s="4" t="s">
        <v>168</v>
      </c>
      <c r="H177" s="5"/>
      <c r="I177" s="6">
        <v>270.89999999999998</v>
      </c>
      <c r="J177" s="16">
        <f t="shared" si="2"/>
        <v>0</v>
      </c>
    </row>
    <row r="178" spans="1:10" ht="31.5">
      <c r="A178" s="3" t="s">
        <v>19</v>
      </c>
      <c r="B178" s="4" t="s">
        <v>168</v>
      </c>
      <c r="C178" s="5" t="s">
        <v>20</v>
      </c>
      <c r="D178" s="6">
        <v>270.89999999999998</v>
      </c>
      <c r="G178" s="4" t="s">
        <v>168</v>
      </c>
      <c r="H178" s="5" t="s">
        <v>20</v>
      </c>
      <c r="I178" s="6">
        <v>270.89999999999998</v>
      </c>
      <c r="J178" s="16">
        <f t="shared" si="2"/>
        <v>0</v>
      </c>
    </row>
    <row r="179" spans="1:10" ht="31.5">
      <c r="A179" s="3" t="s">
        <v>21</v>
      </c>
      <c r="B179" s="4" t="s">
        <v>168</v>
      </c>
      <c r="C179" s="5" t="s">
        <v>22</v>
      </c>
      <c r="D179" s="6">
        <v>270.89999999999998</v>
      </c>
      <c r="G179" s="4" t="s">
        <v>168</v>
      </c>
      <c r="H179" s="5" t="s">
        <v>22</v>
      </c>
      <c r="I179" s="6">
        <v>270.89999999999998</v>
      </c>
      <c r="J179" s="16">
        <f t="shared" si="2"/>
        <v>0</v>
      </c>
    </row>
    <row r="180" spans="1:10" ht="31.5">
      <c r="A180" s="3" t="s">
        <v>169</v>
      </c>
      <c r="B180" s="4" t="s">
        <v>170</v>
      </c>
      <c r="C180" s="5"/>
      <c r="D180" s="6">
        <v>24</v>
      </c>
      <c r="G180" s="4" t="s">
        <v>170</v>
      </c>
      <c r="H180" s="5"/>
      <c r="I180" s="6">
        <v>24</v>
      </c>
      <c r="J180" s="16">
        <f t="shared" si="2"/>
        <v>0</v>
      </c>
    </row>
    <row r="181" spans="1:10" ht="31.5">
      <c r="A181" s="3" t="s">
        <v>171</v>
      </c>
      <c r="B181" s="4" t="s">
        <v>172</v>
      </c>
      <c r="C181" s="5"/>
      <c r="D181" s="6">
        <v>24</v>
      </c>
      <c r="G181" s="4" t="s">
        <v>172</v>
      </c>
      <c r="H181" s="5"/>
      <c r="I181" s="6">
        <v>24</v>
      </c>
      <c r="J181" s="16">
        <f t="shared" si="2"/>
        <v>0</v>
      </c>
    </row>
    <row r="182" spans="1:10" ht="31.5">
      <c r="A182" s="3" t="s">
        <v>19</v>
      </c>
      <c r="B182" s="4" t="s">
        <v>172</v>
      </c>
      <c r="C182" s="5" t="s">
        <v>20</v>
      </c>
      <c r="D182" s="6">
        <v>24</v>
      </c>
      <c r="G182" s="4" t="s">
        <v>172</v>
      </c>
      <c r="H182" s="5" t="s">
        <v>20</v>
      </c>
      <c r="I182" s="6">
        <v>24</v>
      </c>
      <c r="J182" s="16">
        <f t="shared" si="2"/>
        <v>0</v>
      </c>
    </row>
    <row r="183" spans="1:10" ht="31.5">
      <c r="A183" s="3" t="s">
        <v>21</v>
      </c>
      <c r="B183" s="4" t="s">
        <v>172</v>
      </c>
      <c r="C183" s="5" t="s">
        <v>22</v>
      </c>
      <c r="D183" s="6">
        <v>24</v>
      </c>
      <c r="G183" s="4" t="s">
        <v>172</v>
      </c>
      <c r="H183" s="5" t="s">
        <v>22</v>
      </c>
      <c r="I183" s="6">
        <v>24</v>
      </c>
      <c r="J183" s="16">
        <f t="shared" si="2"/>
        <v>0</v>
      </c>
    </row>
    <row r="184" spans="1:10" ht="31.5">
      <c r="A184" s="3" t="s">
        <v>65</v>
      </c>
      <c r="B184" s="4" t="s">
        <v>66</v>
      </c>
      <c r="C184" s="5"/>
      <c r="D184" s="6">
        <v>568.29999999999995</v>
      </c>
      <c r="G184" s="4" t="s">
        <v>66</v>
      </c>
      <c r="H184" s="5"/>
      <c r="I184" s="6">
        <v>568.29999999999995</v>
      </c>
      <c r="J184" s="16">
        <f t="shared" si="2"/>
        <v>0</v>
      </c>
    </row>
    <row r="185" spans="1:10" ht="15.75">
      <c r="A185" s="3" t="s">
        <v>104</v>
      </c>
      <c r="B185" s="4" t="s">
        <v>173</v>
      </c>
      <c r="C185" s="5"/>
      <c r="D185" s="6">
        <v>568.29999999999995</v>
      </c>
      <c r="G185" s="4" t="s">
        <v>173</v>
      </c>
      <c r="H185" s="5"/>
      <c r="I185" s="6">
        <v>568.29999999999995</v>
      </c>
      <c r="J185" s="16">
        <f t="shared" si="2"/>
        <v>0</v>
      </c>
    </row>
    <row r="186" spans="1:10" ht="31.5">
      <c r="A186" s="3" t="s">
        <v>174</v>
      </c>
      <c r="B186" s="4" t="s">
        <v>175</v>
      </c>
      <c r="C186" s="5"/>
      <c r="D186" s="6">
        <v>568.29999999999995</v>
      </c>
      <c r="G186" s="4" t="s">
        <v>175</v>
      </c>
      <c r="H186" s="5"/>
      <c r="I186" s="6">
        <v>568.29999999999995</v>
      </c>
      <c r="J186" s="16">
        <f t="shared" si="2"/>
        <v>0</v>
      </c>
    </row>
    <row r="187" spans="1:10" ht="15.75">
      <c r="A187" s="3" t="s">
        <v>176</v>
      </c>
      <c r="B187" s="4" t="s">
        <v>177</v>
      </c>
      <c r="C187" s="5"/>
      <c r="D187" s="6">
        <v>568.29999999999995</v>
      </c>
      <c r="G187" s="4" t="s">
        <v>177</v>
      </c>
      <c r="H187" s="5"/>
      <c r="I187" s="6">
        <v>568.29999999999995</v>
      </c>
      <c r="J187" s="16">
        <f t="shared" si="2"/>
        <v>0</v>
      </c>
    </row>
    <row r="188" spans="1:10" ht="15.75">
      <c r="A188" s="3" t="s">
        <v>23</v>
      </c>
      <c r="B188" s="4" t="s">
        <v>177</v>
      </c>
      <c r="C188" s="5" t="s">
        <v>24</v>
      </c>
      <c r="D188" s="6">
        <v>568.29999999999995</v>
      </c>
      <c r="G188" s="4" t="s">
        <v>177</v>
      </c>
      <c r="H188" s="5" t="s">
        <v>24</v>
      </c>
      <c r="I188" s="6">
        <v>568.29999999999995</v>
      </c>
      <c r="J188" s="16">
        <f t="shared" si="2"/>
        <v>0</v>
      </c>
    </row>
    <row r="189" spans="1:10" ht="47.25">
      <c r="A189" s="3" t="s">
        <v>63</v>
      </c>
      <c r="B189" s="4" t="s">
        <v>177</v>
      </c>
      <c r="C189" s="5" t="s">
        <v>64</v>
      </c>
      <c r="D189" s="6">
        <v>568.29999999999995</v>
      </c>
      <c r="G189" s="4" t="s">
        <v>177</v>
      </c>
      <c r="H189" s="5" t="s">
        <v>64</v>
      </c>
      <c r="I189" s="6">
        <v>568.29999999999995</v>
      </c>
      <c r="J189" s="16">
        <f t="shared" si="2"/>
        <v>0</v>
      </c>
    </row>
    <row r="190" spans="1:10" ht="63">
      <c r="A190" s="3" t="s">
        <v>67</v>
      </c>
      <c r="B190" s="4" t="s">
        <v>68</v>
      </c>
      <c r="C190" s="5"/>
      <c r="D190" s="6">
        <v>30.8</v>
      </c>
      <c r="G190" s="4" t="s">
        <v>68</v>
      </c>
      <c r="H190" s="5"/>
      <c r="I190" s="6">
        <v>32.6</v>
      </c>
      <c r="J190" s="16">
        <f t="shared" si="2"/>
        <v>-1.8000000000000007</v>
      </c>
    </row>
    <row r="191" spans="1:10" ht="15.75">
      <c r="A191" s="3" t="s">
        <v>104</v>
      </c>
      <c r="B191" s="4" t="s">
        <v>178</v>
      </c>
      <c r="C191" s="5"/>
      <c r="D191" s="6">
        <v>30.8</v>
      </c>
      <c r="G191" s="4" t="s">
        <v>178</v>
      </c>
      <c r="H191" s="5"/>
      <c r="I191" s="6">
        <v>32.6</v>
      </c>
      <c r="J191" s="16">
        <f t="shared" si="2"/>
        <v>-1.8000000000000007</v>
      </c>
    </row>
    <row r="192" spans="1:10" ht="31.5">
      <c r="A192" s="3" t="s">
        <v>179</v>
      </c>
      <c r="B192" s="4" t="s">
        <v>180</v>
      </c>
      <c r="C192" s="5"/>
      <c r="D192" s="6">
        <v>30.8</v>
      </c>
      <c r="G192" s="4" t="s">
        <v>180</v>
      </c>
      <c r="H192" s="5"/>
      <c r="I192" s="6">
        <v>32.6</v>
      </c>
      <c r="J192" s="16">
        <f t="shared" si="2"/>
        <v>-1.8000000000000007</v>
      </c>
    </row>
    <row r="193" spans="1:10" ht="31.5">
      <c r="A193" s="3" t="s">
        <v>69</v>
      </c>
      <c r="B193" s="4" t="s">
        <v>181</v>
      </c>
      <c r="C193" s="5"/>
      <c r="D193" s="6">
        <v>30.8</v>
      </c>
      <c r="G193" s="4" t="s">
        <v>181</v>
      </c>
      <c r="H193" s="5"/>
      <c r="I193" s="6">
        <v>32.6</v>
      </c>
      <c r="J193" s="16">
        <f t="shared" si="2"/>
        <v>-1.8000000000000007</v>
      </c>
    </row>
    <row r="194" spans="1:10" ht="31.5">
      <c r="A194" s="3" t="s">
        <v>19</v>
      </c>
      <c r="B194" s="4" t="s">
        <v>181</v>
      </c>
      <c r="C194" s="5" t="s">
        <v>20</v>
      </c>
      <c r="D194" s="6">
        <v>30.8</v>
      </c>
      <c r="G194" s="4" t="s">
        <v>181</v>
      </c>
      <c r="H194" s="5" t="s">
        <v>20</v>
      </c>
      <c r="I194" s="6">
        <v>32.6</v>
      </c>
      <c r="J194" s="16">
        <f t="shared" si="2"/>
        <v>-1.8000000000000007</v>
      </c>
    </row>
    <row r="195" spans="1:10" ht="31.5">
      <c r="A195" s="3" t="s">
        <v>21</v>
      </c>
      <c r="B195" s="4" t="s">
        <v>181</v>
      </c>
      <c r="C195" s="5" t="s">
        <v>22</v>
      </c>
      <c r="D195" s="6">
        <v>30.8</v>
      </c>
      <c r="G195" s="4" t="s">
        <v>181</v>
      </c>
      <c r="H195" s="5" t="s">
        <v>22</v>
      </c>
      <c r="I195" s="6">
        <v>32.6</v>
      </c>
      <c r="J195" s="16">
        <f t="shared" si="2"/>
        <v>-1.8000000000000007</v>
      </c>
    </row>
    <row r="196" spans="1:10" ht="47.25">
      <c r="A196" s="3" t="s">
        <v>70</v>
      </c>
      <c r="B196" s="4" t="s">
        <v>71</v>
      </c>
      <c r="C196" s="5"/>
      <c r="D196" s="6">
        <v>113.71</v>
      </c>
      <c r="G196" s="4" t="s">
        <v>71</v>
      </c>
      <c r="H196" s="5"/>
      <c r="I196" s="6">
        <v>113.71</v>
      </c>
      <c r="J196" s="16">
        <f t="shared" si="2"/>
        <v>0</v>
      </c>
    </row>
    <row r="197" spans="1:10" ht="31.5">
      <c r="A197" s="3" t="s">
        <v>136</v>
      </c>
      <c r="B197" s="4" t="s">
        <v>182</v>
      </c>
      <c r="C197" s="5"/>
      <c r="D197" s="6">
        <v>113.71</v>
      </c>
      <c r="G197" s="4" t="s">
        <v>182</v>
      </c>
      <c r="H197" s="5"/>
      <c r="I197" s="6">
        <v>113.71</v>
      </c>
      <c r="J197" s="16">
        <f t="shared" si="2"/>
        <v>0</v>
      </c>
    </row>
    <row r="198" spans="1:10" ht="31.5">
      <c r="A198" s="3" t="s">
        <v>183</v>
      </c>
      <c r="B198" s="4" t="s">
        <v>184</v>
      </c>
      <c r="C198" s="5"/>
      <c r="D198" s="6">
        <v>113.71</v>
      </c>
      <c r="G198" s="4" t="s">
        <v>184</v>
      </c>
      <c r="H198" s="5"/>
      <c r="I198" s="6">
        <v>113.71</v>
      </c>
      <c r="J198" s="16">
        <f t="shared" si="2"/>
        <v>0</v>
      </c>
    </row>
    <row r="199" spans="1:10" ht="47.25">
      <c r="A199" s="3" t="s">
        <v>185</v>
      </c>
      <c r="B199" s="4" t="s">
        <v>186</v>
      </c>
      <c r="C199" s="5"/>
      <c r="D199" s="6">
        <v>17.71</v>
      </c>
      <c r="G199" s="4" t="s">
        <v>186</v>
      </c>
      <c r="H199" s="5"/>
      <c r="I199" s="6">
        <v>17.71</v>
      </c>
      <c r="J199" s="16">
        <f t="shared" si="2"/>
        <v>0</v>
      </c>
    </row>
    <row r="200" spans="1:10" ht="31.5">
      <c r="A200" s="3" t="s">
        <v>19</v>
      </c>
      <c r="B200" s="4" t="s">
        <v>186</v>
      </c>
      <c r="C200" s="5" t="s">
        <v>20</v>
      </c>
      <c r="D200" s="6">
        <v>17.71</v>
      </c>
      <c r="G200" s="4" t="s">
        <v>186</v>
      </c>
      <c r="H200" s="5" t="s">
        <v>20</v>
      </c>
      <c r="I200" s="6">
        <v>17.71</v>
      </c>
      <c r="J200" s="16">
        <f t="shared" si="2"/>
        <v>0</v>
      </c>
    </row>
    <row r="201" spans="1:10" ht="31.5">
      <c r="A201" s="3" t="s">
        <v>21</v>
      </c>
      <c r="B201" s="4" t="s">
        <v>186</v>
      </c>
      <c r="C201" s="5" t="s">
        <v>22</v>
      </c>
      <c r="D201" s="6">
        <v>17.71</v>
      </c>
      <c r="G201" s="4" t="s">
        <v>186</v>
      </c>
      <c r="H201" s="5" t="s">
        <v>22</v>
      </c>
      <c r="I201" s="6">
        <v>17.71</v>
      </c>
      <c r="J201" s="16">
        <f t="shared" si="2"/>
        <v>0</v>
      </c>
    </row>
    <row r="202" spans="1:10" ht="47.25">
      <c r="A202" s="3" t="s">
        <v>185</v>
      </c>
      <c r="B202" s="4" t="s">
        <v>187</v>
      </c>
      <c r="C202" s="5"/>
      <c r="D202" s="6">
        <v>96</v>
      </c>
      <c r="G202" s="4" t="s">
        <v>187</v>
      </c>
      <c r="H202" s="5"/>
      <c r="I202" s="6">
        <v>96</v>
      </c>
      <c r="J202" s="16">
        <f t="shared" si="2"/>
        <v>0</v>
      </c>
    </row>
    <row r="203" spans="1:10" ht="31.5">
      <c r="A203" s="3" t="s">
        <v>19</v>
      </c>
      <c r="B203" s="4" t="s">
        <v>187</v>
      </c>
      <c r="C203" s="5" t="s">
        <v>20</v>
      </c>
      <c r="D203" s="6">
        <v>96</v>
      </c>
      <c r="G203" s="4" t="s">
        <v>187</v>
      </c>
      <c r="H203" s="5" t="s">
        <v>20</v>
      </c>
      <c r="I203" s="6">
        <v>96</v>
      </c>
      <c r="J203" s="16">
        <f t="shared" si="2"/>
        <v>0</v>
      </c>
    </row>
    <row r="204" spans="1:10" ht="31.5">
      <c r="A204" s="3" t="s">
        <v>21</v>
      </c>
      <c r="B204" s="4" t="s">
        <v>187</v>
      </c>
      <c r="C204" s="5" t="s">
        <v>22</v>
      </c>
      <c r="D204" s="6">
        <v>96</v>
      </c>
      <c r="G204" s="4" t="s">
        <v>187</v>
      </c>
      <c r="H204" s="5" t="s">
        <v>22</v>
      </c>
      <c r="I204" s="6">
        <v>96</v>
      </c>
      <c r="J204" s="16">
        <f t="shared" si="2"/>
        <v>0</v>
      </c>
    </row>
    <row r="205" spans="1:10" ht="31.5">
      <c r="A205" s="3" t="s">
        <v>72</v>
      </c>
      <c r="B205" s="4" t="s">
        <v>73</v>
      </c>
      <c r="C205" s="5"/>
      <c r="D205" s="6">
        <v>2906.98</v>
      </c>
      <c r="G205" s="4" t="s">
        <v>73</v>
      </c>
      <c r="H205" s="5"/>
      <c r="I205" s="6">
        <v>2906.98</v>
      </c>
      <c r="J205" s="16">
        <f t="shared" si="2"/>
        <v>0</v>
      </c>
    </row>
    <row r="206" spans="1:10" ht="15.75">
      <c r="A206" s="3" t="s">
        <v>104</v>
      </c>
      <c r="B206" s="4" t="s">
        <v>188</v>
      </c>
      <c r="C206" s="5"/>
      <c r="D206" s="6">
        <v>2906.98</v>
      </c>
      <c r="G206" s="4" t="s">
        <v>188</v>
      </c>
      <c r="H206" s="5"/>
      <c r="I206" s="6">
        <v>2906.98</v>
      </c>
      <c r="J206" s="16">
        <f t="shared" si="2"/>
        <v>0</v>
      </c>
    </row>
    <row r="207" spans="1:10" ht="63">
      <c r="A207" s="3" t="s">
        <v>189</v>
      </c>
      <c r="B207" s="4" t="s">
        <v>190</v>
      </c>
      <c r="C207" s="5"/>
      <c r="D207" s="6">
        <v>2906.98</v>
      </c>
      <c r="G207" s="4" t="s">
        <v>190</v>
      </c>
      <c r="H207" s="5"/>
      <c r="I207" s="6">
        <v>2906.98</v>
      </c>
      <c r="J207" s="16">
        <f t="shared" si="2"/>
        <v>0</v>
      </c>
    </row>
    <row r="208" spans="1:10" ht="15.75">
      <c r="A208" s="3" t="s">
        <v>191</v>
      </c>
      <c r="B208" s="4" t="s">
        <v>192</v>
      </c>
      <c r="C208" s="5"/>
      <c r="D208" s="6">
        <v>2906.98</v>
      </c>
      <c r="G208" s="4" t="s">
        <v>192</v>
      </c>
      <c r="H208" s="5"/>
      <c r="I208" s="6">
        <v>2906.98</v>
      </c>
      <c r="J208" s="16">
        <f t="shared" si="2"/>
        <v>0</v>
      </c>
    </row>
    <row r="209" spans="1:10" ht="31.5">
      <c r="A209" s="3" t="s">
        <v>19</v>
      </c>
      <c r="B209" s="4" t="s">
        <v>192</v>
      </c>
      <c r="C209" s="5" t="s">
        <v>20</v>
      </c>
      <c r="D209" s="6">
        <v>2906.98</v>
      </c>
      <c r="G209" s="4" t="s">
        <v>192</v>
      </c>
      <c r="H209" s="5" t="s">
        <v>20</v>
      </c>
      <c r="I209" s="6">
        <v>2906.98</v>
      </c>
      <c r="J209" s="16">
        <f t="shared" ref="J209:J217" si="3">SUM(D209-I209)</f>
        <v>0</v>
      </c>
    </row>
    <row r="210" spans="1:10" ht="31.5">
      <c r="A210" s="3" t="s">
        <v>21</v>
      </c>
      <c r="B210" s="4" t="s">
        <v>192</v>
      </c>
      <c r="C210" s="5" t="s">
        <v>22</v>
      </c>
      <c r="D210" s="6">
        <v>2906.98</v>
      </c>
      <c r="G210" s="4" t="s">
        <v>192</v>
      </c>
      <c r="H210" s="5" t="s">
        <v>22</v>
      </c>
      <c r="I210" s="6">
        <v>2906.98</v>
      </c>
      <c r="J210" s="16">
        <f t="shared" si="3"/>
        <v>0</v>
      </c>
    </row>
    <row r="211" spans="1:10" ht="63">
      <c r="A211" s="3" t="s">
        <v>74</v>
      </c>
      <c r="B211" s="4" t="s">
        <v>75</v>
      </c>
      <c r="C211" s="5"/>
      <c r="D211" s="6">
        <v>1226.6300000000001</v>
      </c>
      <c r="G211" s="4" t="s">
        <v>75</v>
      </c>
      <c r="H211" s="5"/>
      <c r="I211" s="6">
        <v>1226.6300000000001</v>
      </c>
      <c r="J211" s="16">
        <f t="shared" si="3"/>
        <v>0</v>
      </c>
    </row>
    <row r="212" spans="1:10" ht="15.75">
      <c r="A212" s="3" t="s">
        <v>104</v>
      </c>
      <c r="B212" s="4" t="s">
        <v>193</v>
      </c>
      <c r="C212" s="5"/>
      <c r="D212" s="6">
        <v>1226.6300000000001</v>
      </c>
      <c r="G212" s="4" t="s">
        <v>193</v>
      </c>
      <c r="H212" s="5"/>
      <c r="I212" s="6">
        <v>1226.6300000000001</v>
      </c>
      <c r="J212" s="16">
        <f t="shared" si="3"/>
        <v>0</v>
      </c>
    </row>
    <row r="213" spans="1:10" ht="63">
      <c r="A213" s="3" t="s">
        <v>194</v>
      </c>
      <c r="B213" s="4" t="s">
        <v>195</v>
      </c>
      <c r="C213" s="5"/>
      <c r="D213" s="6">
        <v>1226.6300000000001</v>
      </c>
      <c r="G213" s="4" t="s">
        <v>195</v>
      </c>
      <c r="H213" s="5"/>
      <c r="I213" s="6">
        <v>1226.6300000000001</v>
      </c>
      <c r="J213" s="16">
        <f t="shared" si="3"/>
        <v>0</v>
      </c>
    </row>
    <row r="214" spans="1:10" ht="15.75">
      <c r="A214" s="3" t="s">
        <v>191</v>
      </c>
      <c r="B214" s="4" t="s">
        <v>196</v>
      </c>
      <c r="C214" s="5"/>
      <c r="D214" s="6">
        <v>1226.6300000000001</v>
      </c>
      <c r="G214" s="4" t="s">
        <v>196</v>
      </c>
      <c r="H214" s="5"/>
      <c r="I214" s="6">
        <v>1226.6300000000001</v>
      </c>
      <c r="J214" s="16">
        <f t="shared" si="3"/>
        <v>0</v>
      </c>
    </row>
    <row r="215" spans="1:10" ht="31.5">
      <c r="A215" s="3" t="s">
        <v>19</v>
      </c>
      <c r="B215" s="4" t="s">
        <v>196</v>
      </c>
      <c r="C215" s="5" t="s">
        <v>20</v>
      </c>
      <c r="D215" s="6">
        <v>1226.6300000000001</v>
      </c>
      <c r="G215" s="4" t="s">
        <v>196</v>
      </c>
      <c r="H215" s="5" t="s">
        <v>20</v>
      </c>
      <c r="I215" s="6">
        <v>1226.6300000000001</v>
      </c>
      <c r="J215" s="16">
        <f t="shared" si="3"/>
        <v>0</v>
      </c>
    </row>
    <row r="216" spans="1:10" ht="31.5">
      <c r="A216" s="3" t="s">
        <v>21</v>
      </c>
      <c r="B216" s="4" t="s">
        <v>196</v>
      </c>
      <c r="C216" s="5" t="s">
        <v>22</v>
      </c>
      <c r="D216" s="6">
        <v>1226.6300000000001</v>
      </c>
      <c r="G216" s="4" t="s">
        <v>196</v>
      </c>
      <c r="H216" s="5" t="s">
        <v>22</v>
      </c>
      <c r="I216" s="6">
        <v>1226.6300000000001</v>
      </c>
      <c r="J216" s="16">
        <f t="shared" si="3"/>
        <v>0</v>
      </c>
    </row>
    <row r="217" spans="1:10" ht="15.75">
      <c r="A217" s="3" t="s">
        <v>76</v>
      </c>
      <c r="B217" s="4"/>
      <c r="C217" s="5"/>
      <c r="D217" s="6">
        <v>29415.56</v>
      </c>
      <c r="G217" s="4"/>
      <c r="H217" s="5"/>
      <c r="I217" s="6">
        <v>27945.5</v>
      </c>
      <c r="J217" s="16">
        <f t="shared" si="3"/>
        <v>1470.0600000000013</v>
      </c>
    </row>
    <row r="218" spans="1:10">
      <c r="J218" s="10"/>
    </row>
    <row r="219" spans="1:10">
      <c r="D219" s="10"/>
      <c r="J219" s="10"/>
    </row>
    <row r="220" spans="1:10">
      <c r="J220" s="10"/>
    </row>
    <row r="221" spans="1:10">
      <c r="J221" s="10"/>
    </row>
    <row r="222" spans="1:10">
      <c r="J222" s="10"/>
    </row>
    <row r="223" spans="1:10">
      <c r="J223" s="10"/>
    </row>
    <row r="224" spans="1:10">
      <c r="J224" s="10"/>
    </row>
    <row r="225" spans="10:10">
      <c r="J225" s="10"/>
    </row>
    <row r="226" spans="10:10">
      <c r="J226" s="10"/>
    </row>
  </sheetData>
  <mergeCells count="2">
    <mergeCell ref="A12:D13"/>
    <mergeCell ref="B10:D10"/>
  </mergeCells>
  <phoneticPr fontId="0" type="noConversion"/>
  <pageMargins left="0.70866141732283472" right="0.70866141732283472" top="0.74803149606299213" bottom="0.94488188976377963" header="0.31496062992125984" footer="0.31496062992125984"/>
  <pageSetup paperSize="9" scale="8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1"/>
  <sheetViews>
    <sheetView topLeftCell="A196" workbookViewId="0">
      <selection activeCell="A196" sqref="A1:IV65536"/>
    </sheetView>
  </sheetViews>
  <sheetFormatPr defaultRowHeight="15"/>
  <cols>
    <col min="1" max="3" width="9.140625" style="1"/>
    <col min="4" max="4" width="9.140625" style="8"/>
    <col min="5" max="16384" width="9.140625" style="1"/>
  </cols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2022-10-13T08:20:18Z</cp:lastPrinted>
  <dcterms:created xsi:type="dcterms:W3CDTF">2006-09-16T00:00:00Z</dcterms:created>
  <dcterms:modified xsi:type="dcterms:W3CDTF">2022-10-13T08:22:54Z</dcterms:modified>
</cp:coreProperties>
</file>