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№ 1 ист" sheetId="1" r:id="rId1"/>
    <sheet name="Прил № 3 безвозм" sheetId="2" r:id="rId2"/>
    <sheet name="Прил № 4 ГАДБ" sheetId="3" r:id="rId3"/>
    <sheet name="список-февраль" sheetId="4" r:id="rId4"/>
  </sheets>
  <definedNames>
    <definedName name="_xlnm.Print_Titles" localSheetId="2">'Прил № 4 ГАДБ'!$15:$20</definedName>
    <definedName name="_xlnm.Print_Titles" localSheetId="3">'список-февраль'!$5:$5</definedName>
    <definedName name="_xlnm.Print_Area" localSheetId="2">'Прил № 4 ГАДБ'!$A$1:$C$60</definedName>
  </definedNames>
  <calcPr fullCalcOnLoad="1"/>
</workbook>
</file>

<file path=xl/sharedStrings.xml><?xml version="1.0" encoding="utf-8"?>
<sst xmlns="http://schemas.openxmlformats.org/spreadsheetml/2006/main" count="168" uniqueCount="151">
  <si>
    <t>к решению совета депутатов</t>
  </si>
  <si>
    <t>Киришского муниципального района</t>
  </si>
  <si>
    <t>Ленинградской области</t>
  </si>
  <si>
    <t>ИСТОЧНИКИ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</si>
  <si>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</si>
  <si>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</si>
  <si>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</si>
  <si>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</si>
  <si>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</si>
  <si>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</si>
  <si>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</si>
  <si>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</si>
  <si>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</si>
  <si>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</si>
  <si>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средств бюджетов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</si>
  <si>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</si>
  <si>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</si>
  <si>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</si>
  <si>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средств бюджетов поселений</t>
  </si>
  <si>
    <t>муниципального образования</t>
  </si>
  <si>
    <t xml:space="preserve"> Кусинское сельское поселение</t>
  </si>
  <si>
    <t xml:space="preserve">   Кусинское сельское поселение  Киришского муниципального района </t>
  </si>
  <si>
    <t xml:space="preserve">     внутреннего финансирования дефицита бюджета муниципального образования </t>
  </si>
  <si>
    <t>Приложение 1</t>
  </si>
  <si>
    <t>Кусинское сельское поселение</t>
  </si>
  <si>
    <t xml:space="preserve">муниципального образования Кусинское сельское поселение </t>
  </si>
  <si>
    <t>Код бюджетной классификации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</si>
  <si>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</si>
  <si>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</si>
  <si>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</si>
  <si>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</si>
  <si>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000 202 04000 00 0000 151 </t>
  </si>
  <si>
    <t>Иные межбюджетные трансферты</t>
  </si>
  <si>
    <t>000 202 04999 10 0000 151</t>
  </si>
  <si>
    <t>Прочие межбюджетные трансферты, передаваемые бюджетам поселений</t>
  </si>
  <si>
    <t>Иные межбюджетные трансферты на меры по обеспечению сбалансированности бюджетов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</si>
  <si>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</si>
  <si>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 от оказания платных услуг (работ) получателями средств бюджетов поселений 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</si>
  <si>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</si>
  <si>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</si>
  <si>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</si>
  <si>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Приложение  3</t>
  </si>
  <si>
    <t xml:space="preserve">Ленинградской области </t>
  </si>
  <si>
    <t>Источники доходов</t>
  </si>
  <si>
    <t xml:space="preserve">Сумма      (тысяч рублей)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</si>
  <si>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</si>
  <si>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Приложение 4</t>
  </si>
  <si>
    <t xml:space="preserve">к решению совета депутатов </t>
  </si>
  <si>
    <t>ПЕРЕЧЕНЬ</t>
  </si>
  <si>
    <t xml:space="preserve">главных администраторов доходов бюджета </t>
  </si>
  <si>
    <t>Киришского муниципального района Ленинградской   области</t>
  </si>
  <si>
    <t xml:space="preserve">      Код бюджетной классификации</t>
  </si>
  <si>
    <t xml:space="preserve">             Российской Федерации</t>
  </si>
  <si>
    <t>Наименование</t>
  </si>
  <si>
    <t>главного администратора</t>
  </si>
  <si>
    <t>доходов</t>
  </si>
  <si>
    <t>главного администратора доходов бюджета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</si>
  <si>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</si>
  <si>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</si>
  <si>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</si>
  <si>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</si>
  <si>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</si>
  <si>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1 11 09045 10 0000 120</t>
  </si>
  <si>
    <t>Прочие поступления от использования имущества, находящегося в 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</si>
  <si>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</si>
  <si>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</si>
  <si>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>Прочие доходы от компенсации затрат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</si>
  <si>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</si>
  <si>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</si>
  <si>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</si>
  <si>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</si>
  <si>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1 16 23051 10 0000 140</t>
  </si>
  <si>
    <t>Доходы от возмещения ущерба при возникновении страховых случаев, по обязательному стразованию гражданской ответственности, когда выгодоприобретателями выступают получатели средств бюджетов поселений</t>
  </si>
  <si>
    <t>1 16 33050 10 0000 140</t>
  </si>
  <si>
    <t>Денежные взыскания (штрафы) за нарушение законодательства Российской Федерации  о размещении заказов на поставки товаров, выполнение работ, оказание услуг для нужд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</si>
  <si>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</si>
  <si>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</si>
  <si>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</si>
  <si>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 поселений</t>
  </si>
  <si>
    <t>2 02 01001 10 0000 151</t>
  </si>
  <si>
    <t>2 02 01001 10 0620 151</t>
  </si>
  <si>
    <t>Дотации бюджетам поселений на выравнивание бюджетной обеспеченности из бюджета МО Киришский муниципальный район Ленинградской области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</si>
  <si>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</si>
  <si>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</si>
  <si>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</si>
  <si>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</si>
  <si>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</si>
  <si>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</si>
  <si>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2 02 02999 10 0000 151 </t>
  </si>
  <si>
    <t>Прочие субсидии бюджетам поселений</t>
  </si>
  <si>
    <t>2 02 03015 10 0000 151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</si>
  <si>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</si>
  <si>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</si>
  <si>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</si>
  <si>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для компенсации дополнительных расходов, возникающих в результате решений, принятых органами власти другого уровня</t>
  </si>
  <si>
    <t>2 02 04025 10 0000 151</t>
  </si>
  <si>
    <t xml:space="preserve">Межбюджетные трансфетры, передаваемые бюджетам поселений  на комплектование книжных фондов библиотек муниципальных образований </t>
  </si>
  <si>
    <t>2 02 04999 10 0000 151</t>
  </si>
  <si>
    <t>2 02 04999 10 0102 151</t>
  </si>
  <si>
    <t>Прочие межбюджетные трансферты, передаваемые бюджетам поселений - иные межбюджетные трансферты на меры по обеспечению сбалансированности бюджетов поселений</t>
  </si>
  <si>
    <t>2 02 04999 10 0105 151</t>
  </si>
  <si>
    <t xml:space="preserve">2 02 09024 10 0000 151  </t>
  </si>
  <si>
    <t>Прочие безвозмездные поступления в бюджеты поселений  от бюджетов субъектов  Российской Федерации</t>
  </si>
  <si>
    <t xml:space="preserve">Прочие безвозмездные  поступления  в бюджеты поселений  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</si>
  <si>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</si>
  <si>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</si>
  <si>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2 18 05010 10 0000 151</t>
  </si>
  <si>
    <t>Доходы бюджетов поселений от возврата остатков субсидий, субвенций и иных мебюджетных трансфертов, имеющих целевое назначение, прошлых лет из бюджетов муниципальных районов</t>
  </si>
  <si>
    <t>2 18 05030 10 0000 180</t>
  </si>
  <si>
    <t>Доходы бюджетов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</si>
  <si>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</si>
  <si>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муниципального образования Кусинское</t>
  </si>
  <si>
    <t xml:space="preserve"> сельское поселение Киришского муниципального района</t>
  </si>
  <si>
    <t>Администрация муниципального образования Кусинское сельское  поселение Киришского муниципального района Ленинградской области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</si>
  <si>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</si>
  <si>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2 19 05000 10 0000 151</t>
  </si>
  <si>
    <t>Ленинградской области на 2014 год</t>
  </si>
  <si>
    <t xml:space="preserve"> 1 11 05075 10 0000 120</t>
  </si>
  <si>
    <t>Доходы от сдачи в аренду имущества, составляющего казну поселений (за исключением земельных участков)</t>
  </si>
  <si>
    <t xml:space="preserve"> 1 11 05075 10 0001 120</t>
  </si>
  <si>
    <t>Доходы от сдачи в аренду имущества, составляющего казну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</si>
  <si>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Доходы от реализации иного имущества, находящегося в собственности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</si>
  <si>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</si>
  <si>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1 14 06025 10 0000 430</t>
  </si>
  <si>
    <t>Доходы от продажи земельных участков, находящихся в собственности поселений  (за исключением земельных участков муниципальных бюджетных и автономных учреждений)</t>
  </si>
  <si>
    <t>2 02 03024 10 0000 151</t>
  </si>
  <si>
    <t>Субвенции бюджетам поселений на выполнение передаваемых полномочий субъектов Российиской Федерации</t>
  </si>
  <si>
    <t>2 02 04999 10 0103 151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</si>
  <si>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</si>
  <si>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2 07 05030 10 0000 180</t>
  </si>
  <si>
    <t>на 2014 год</t>
  </si>
  <si>
    <t>000 2 02 03024 10 0000 151</t>
  </si>
  <si>
    <t>В 2014 ГОДУ</t>
  </si>
  <si>
    <t>2 02 04999 10 0106 151</t>
  </si>
  <si>
    <t xml:space="preserve">Прочие межбюджетные трансферты, передаваемые бюджетам поселений - иные межбюджетные трансферты на подготовку генеральных планов </t>
  </si>
  <si>
    <t>2 02 04999 10 0107 151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</si>
  <si>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</si>
  <si>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000 2 02 04999 10 0106 151</t>
  </si>
  <si>
    <t>000 2 02 04999 10 0107 151</t>
  </si>
  <si>
    <t>000 2 02 04999 10 0102 151</t>
  </si>
  <si>
    <t xml:space="preserve">Дотации бюджетам поселений на выравнивание бюджетной обеспеченности 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</si>
  <si>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</si>
  <si>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</si>
  <si>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</si>
  <si>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</si>
  <si>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</si>
  <si>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Администрация МО Кусинское  сельское поселение Киришского муниципального района Ленинградской области</t>
  </si>
  <si>
    <t xml:space="preserve">Всего </t>
  </si>
  <si>
    <t>Решение совета депутатов от 26.02.2014 №58/362 "О распределении межбюджетных трансфертов бюджетам поселений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на 2014 год"</t>
  </si>
  <si>
    <t>Справочная информация по вносимым изменениям в доходную часть бюджета в марте 2014 года</t>
  </si>
  <si>
    <t>000 2 02 04999 10 0105 151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</si>
</sst>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justify"/>
      <protection/>
    </xf>
    <xf numFmtId="0" fontId="1" fillId="0" borderId="10" xfId="52" applyFont="1" applyFill="1" applyBorder="1">
      <alignment/>
      <protection/>
    </xf>
    <xf numFmtId="0" fontId="1" fillId="0" borderId="10" xfId="52" applyFont="1" applyFill="1" applyBorder="1" applyAlignment="1">
      <alignment horizontal="justify"/>
      <protection/>
    </xf>
    <xf numFmtId="0" fontId="1" fillId="0" borderId="10" xfId="52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 horizontal="right"/>
      <protection/>
    </xf>
    <xf numFmtId="49" fontId="1" fillId="0" borderId="10" xfId="52" applyNumberFormat="1" applyFont="1" applyFill="1" applyBorder="1" applyAlignment="1">
      <alignment horizontal="justify"/>
      <protection/>
    </xf>
    <xf numFmtId="0" fontId="1" fillId="0" borderId="10" xfId="52" applyFont="1" applyBorder="1">
      <alignment/>
      <protection/>
    </xf>
    <xf numFmtId="0" fontId="1" fillId="0" borderId="10" xfId="52" applyFont="1" applyFill="1" applyBorder="1" applyAlignment="1">
      <alignment horizontal="justify" wrapText="1"/>
      <protection/>
    </xf>
    <xf numFmtId="0" fontId="0" fillId="33" borderId="0" xfId="52" applyFont="1" applyFill="1">
      <alignment/>
      <protection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justify"/>
      <protection/>
    </xf>
    <xf numFmtId="0" fontId="1" fillId="0" borderId="15" xfId="52" applyFont="1" applyFill="1" applyBorder="1">
      <alignment/>
      <protection/>
    </xf>
    <xf numFmtId="0" fontId="1" fillId="0" borderId="15" xfId="52" applyFont="1" applyFill="1" applyBorder="1" applyAlignment="1">
      <alignment horizontal="justify"/>
      <protection/>
    </xf>
    <xf numFmtId="0" fontId="1" fillId="33" borderId="10" xfId="52" applyFont="1" applyFill="1" applyBorder="1">
      <alignment/>
      <protection/>
    </xf>
    <xf numFmtId="0" fontId="43" fillId="0" borderId="10" xfId="52" applyFont="1" applyBorder="1" applyAlignment="1">
      <alignment horizontal="justify"/>
      <protection/>
    </xf>
    <xf numFmtId="0" fontId="0" fillId="33" borderId="0" xfId="52" applyFill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justify" vertical="center" wrapText="1"/>
      <protection/>
    </xf>
    <xf numFmtId="0" fontId="5" fillId="0" borderId="10" xfId="52" applyFont="1" applyBorder="1" applyAlignment="1">
      <alignment vertical="center"/>
      <protection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wrapText="1"/>
      <protection/>
    </xf>
    <xf numFmtId="0" fontId="44" fillId="0" borderId="10" xfId="52" applyFont="1" applyBorder="1" applyAlignment="1">
      <alignment horizontal="center" wrapText="1"/>
      <protection/>
    </xf>
    <xf numFmtId="4" fontId="1" fillId="0" borderId="0" xfId="52" applyNumberFormat="1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7" xfId="52" applyFont="1" applyBorder="1" applyAlignment="1">
      <alignment vertical="center"/>
      <protection/>
    </xf>
    <xf numFmtId="0" fontId="1" fillId="0" borderId="18" xfId="52" applyFont="1" applyBorder="1" applyAlignment="1">
      <alignment vertical="center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43" fillId="0" borderId="14" xfId="52" applyFont="1" applyBorder="1" applyAlignment="1">
      <alignment horizontal="center" vertical="center" wrapText="1"/>
      <protection/>
    </xf>
    <xf numFmtId="0" fontId="43" fillId="0" borderId="15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1" fillId="0" borderId="19" xfId="52" applyFont="1" applyBorder="1" applyAlignment="1">
      <alignment vertical="center"/>
      <protection/>
    </xf>
    <xf numFmtId="0" fontId="1" fillId="0" borderId="12" xfId="52" applyFont="1" applyBorder="1" applyAlignment="1">
      <alignment vertical="center"/>
      <protection/>
    </xf>
    <xf numFmtId="0" fontId="1" fillId="0" borderId="0" xfId="52" applyFont="1" applyAlignment="1">
      <alignment/>
      <protection/>
    </xf>
    <xf numFmtId="0" fontId="2" fillId="0" borderId="16" xfId="52" applyFont="1" applyBorder="1" applyAlignment="1">
      <alignment horizontal="left" wrapText="1"/>
      <protection/>
    </xf>
    <xf numFmtId="0" fontId="0" fillId="0" borderId="20" xfId="52" applyBorder="1" applyAlignment="1">
      <alignment horizontal="left" wrapText="1"/>
      <protection/>
    </xf>
    <xf numFmtId="0" fontId="0" fillId="0" borderId="21" xfId="52" applyBorder="1" applyAlignment="1">
      <alignment horizontal="left" wrapText="1"/>
      <protection/>
    </xf>
    <xf numFmtId="2" fontId="2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7">
      <selection activeCell="I24" sqref="I24"/>
    </sheetView>
  </sheetViews>
  <sheetFormatPr defaultColWidth="9.140625" defaultRowHeight="12.75"/>
  <cols>
    <col min="1" max="1" width="28.140625" style="7" customWidth="1"/>
    <col min="2" max="2" width="51.140625" style="7" customWidth="1"/>
    <col min="3" max="3" width="12.421875" style="7" customWidth="1"/>
    <col min="4" max="16384" width="9.140625" style="7" customWidth="1"/>
  </cols>
  <sheetData>
    <row r="1" spans="1:3" ht="15.75">
      <c r="A1" s="5"/>
      <c r="B1" s="61" t="s">
        <v>23</v>
      </c>
      <c r="C1" s="61"/>
    </row>
    <row r="2" spans="1:3" ht="15.75">
      <c r="A2" s="5"/>
      <c r="B2" s="61" t="s">
        <v>0</v>
      </c>
      <c r="C2" s="61"/>
    </row>
    <row r="3" spans="1:3" ht="15.75">
      <c r="A3" s="5"/>
      <c r="B3" s="61" t="s">
        <v>19</v>
      </c>
      <c r="C3" s="61"/>
    </row>
    <row r="4" spans="1:3" ht="15.75">
      <c r="A4" s="5"/>
      <c r="B4" s="61" t="s">
        <v>20</v>
      </c>
      <c r="C4" s="61"/>
    </row>
    <row r="5" spans="1:3" ht="15.75">
      <c r="A5" s="5"/>
      <c r="B5" s="61" t="s">
        <v>1</v>
      </c>
      <c r="C5" s="61"/>
    </row>
    <row r="6" spans="1:3" ht="15.75">
      <c r="A6" s="5"/>
      <c r="B6" s="61" t="s">
        <v>2</v>
      </c>
      <c r="C6" s="61"/>
    </row>
    <row r="7" spans="1:3" ht="15.75">
      <c r="A7" s="5"/>
      <c r="B7" s="5"/>
      <c r="C7" s="5"/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58" t="s">
        <v>3</v>
      </c>
      <c r="B10" s="59"/>
      <c r="C10" s="59"/>
    </row>
    <row r="11" spans="1:5" ht="15.75">
      <c r="A11" s="60" t="s">
        <v>22</v>
      </c>
      <c r="B11" s="60"/>
      <c r="C11" s="60"/>
      <c r="D11" s="8"/>
      <c r="E11" s="8"/>
    </row>
    <row r="12" spans="1:5" ht="15.75">
      <c r="A12" s="60" t="s">
        <v>21</v>
      </c>
      <c r="B12" s="60"/>
      <c r="C12" s="60"/>
      <c r="D12" s="8"/>
      <c r="E12" s="8"/>
    </row>
    <row r="13" spans="1:5" ht="15.75">
      <c r="A13" s="58" t="s">
        <v>116</v>
      </c>
      <c r="B13" s="58"/>
      <c r="C13" s="58"/>
      <c r="D13" s="8"/>
      <c r="E13" s="8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spans="1:3" ht="15.75">
      <c r="A16" s="5"/>
      <c r="B16" s="5"/>
      <c r="C16" s="5"/>
    </row>
    <row r="17" spans="1:3" ht="15.75">
      <c r="A17" s="5"/>
      <c r="B17" s="5"/>
      <c r="C17" s="6"/>
    </row>
    <row r="18" spans="1:3" ht="78.75">
      <c r="A18" s="11" t="s">
        <v>4</v>
      </c>
      <c r="B18" s="11" t="s">
        <v>5</v>
      </c>
      <c r="C18" s="11" t="s">
        <v>6</v>
      </c>
    </row>
    <row r="19" spans="1:3" ht="31.5">
      <c r="A19" s="9" t="s">
        <v>7</v>
      </c>
      <c r="B19" s="2" t="s">
        <v>8</v>
      </c>
      <c r="C19" s="3">
        <f>SUM(C20)</f>
        <v>1594.1100000000006</v>
      </c>
    </row>
    <row r="20" spans="1:3" ht="31.5">
      <c r="A20" s="10" t="s">
        <v>9</v>
      </c>
      <c r="B20" s="1" t="s">
        <v>10</v>
      </c>
      <c r="C20" s="4">
        <f>SUM(C23+C21)</f>
        <v>1594.1100000000006</v>
      </c>
    </row>
    <row r="21" spans="1:3" ht="31.5" customHeight="1">
      <c r="A21" s="9" t="s">
        <v>11</v>
      </c>
      <c r="B21" s="2" t="s">
        <v>12</v>
      </c>
      <c r="C21" s="3">
        <f>SUM(C22)</f>
        <v>-17832.44</v>
      </c>
    </row>
    <row r="22" spans="1:3" ht="33.75" customHeight="1">
      <c r="A22" s="10" t="s">
        <v>13</v>
      </c>
      <c r="B22" s="1" t="s">
        <v>14</v>
      </c>
      <c r="C22" s="78">
        <f>-17832.44</f>
        <v>-17832.44</v>
      </c>
    </row>
    <row r="23" spans="1:3" ht="36" customHeight="1">
      <c r="A23" s="9" t="s">
        <v>15</v>
      </c>
      <c r="B23" s="2" t="s">
        <v>16</v>
      </c>
      <c r="C23" s="77">
        <f>SUM(C24)</f>
        <v>19426.55</v>
      </c>
    </row>
    <row r="24" spans="1:3" ht="33" customHeight="1">
      <c r="A24" s="10" t="s">
        <v>17</v>
      </c>
      <c r="B24" s="1" t="s">
        <v>18</v>
      </c>
      <c r="C24" s="78">
        <v>19426.55</v>
      </c>
    </row>
    <row r="25" spans="1:3" ht="15.75">
      <c r="A25" s="5"/>
      <c r="B25" s="5"/>
      <c r="C25" s="5"/>
    </row>
    <row r="26" spans="1:3" ht="15.75">
      <c r="A26" s="5"/>
      <c r="B26" s="5"/>
      <c r="C26" s="5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4:C4"/>
    <mergeCell ref="B5:C5"/>
    <mergeCell ref="B6:C6"/>
    <mergeCell ref="B3:C3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27"/>
  <sheetViews>
    <sheetView zoomScalePageLayoutView="0" workbookViewId="0" topLeftCell="A21">
      <selection activeCell="G26" sqref="G26"/>
    </sheetView>
  </sheetViews>
  <sheetFormatPr defaultColWidth="9.140625" defaultRowHeight="12.75"/>
  <cols>
    <col min="1" max="1" width="29.57421875" style="0" customWidth="1"/>
    <col min="2" max="2" width="47.8515625" style="0" customWidth="1"/>
    <col min="3" max="3" width="17.421875" style="0" customWidth="1"/>
  </cols>
  <sheetData>
    <row r="1" spans="1:3" ht="15.75">
      <c r="A1" s="5"/>
      <c r="B1" s="5"/>
      <c r="C1" s="6" t="s">
        <v>41</v>
      </c>
    </row>
    <row r="2" spans="1:3" ht="15.75">
      <c r="A2" s="5"/>
      <c r="B2" s="5"/>
      <c r="C2" s="6" t="s">
        <v>0</v>
      </c>
    </row>
    <row r="3" spans="1:3" ht="15.75">
      <c r="A3" s="5"/>
      <c r="B3" s="61" t="s">
        <v>19</v>
      </c>
      <c r="C3" s="61"/>
    </row>
    <row r="4" spans="1:3" ht="15.75">
      <c r="A4" s="5"/>
      <c r="B4" s="5"/>
      <c r="C4" s="6" t="s">
        <v>24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42</v>
      </c>
    </row>
    <row r="7" spans="1:3" ht="15.75">
      <c r="A7" s="5"/>
      <c r="B7" s="5"/>
      <c r="C7" s="16"/>
    </row>
    <row r="8" spans="1:3" ht="15.75">
      <c r="A8" s="5"/>
      <c r="B8" s="5"/>
      <c r="C8" s="16"/>
    </row>
    <row r="9" spans="1:3" ht="15.75">
      <c r="A9" s="5"/>
      <c r="B9" s="5"/>
      <c r="C9" s="16"/>
    </row>
    <row r="10" spans="1:3" ht="15.75">
      <c r="A10" s="5"/>
      <c r="B10" s="5"/>
      <c r="C10" s="16"/>
    </row>
    <row r="11" spans="1:3" ht="15.75">
      <c r="A11" s="5"/>
      <c r="B11" s="5"/>
      <c r="C11" s="16"/>
    </row>
    <row r="12" spans="1:3" ht="15.75">
      <c r="A12" s="58" t="s">
        <v>28</v>
      </c>
      <c r="B12" s="62"/>
      <c r="C12" s="62"/>
    </row>
    <row r="13" spans="1:3" ht="15.75">
      <c r="A13" s="58" t="s">
        <v>132</v>
      </c>
      <c r="B13" s="62"/>
      <c r="C13" s="62"/>
    </row>
    <row r="14" spans="1:3" ht="15.75">
      <c r="A14" s="16"/>
      <c r="B14" s="5"/>
      <c r="C14" s="16"/>
    </row>
    <row r="15" spans="1:3" ht="45" customHeight="1">
      <c r="A15" s="17" t="s">
        <v>26</v>
      </c>
      <c r="B15" s="18" t="s">
        <v>43</v>
      </c>
      <c r="C15" s="19" t="s">
        <v>44</v>
      </c>
    </row>
    <row r="16" spans="1:3" ht="15.75">
      <c r="A16" s="20">
        <v>1</v>
      </c>
      <c r="B16" s="20">
        <v>2</v>
      </c>
      <c r="C16" s="20">
        <v>3</v>
      </c>
    </row>
    <row r="17" spans="1:3" ht="15.75">
      <c r="A17" s="9" t="s">
        <v>27</v>
      </c>
      <c r="B17" s="9" t="s">
        <v>28</v>
      </c>
      <c r="C17" s="21">
        <f>SUM(C18)</f>
        <v>5083.240000000001</v>
      </c>
    </row>
    <row r="18" spans="1:3" ht="47.25" customHeight="1">
      <c r="A18" s="9" t="s">
        <v>29</v>
      </c>
      <c r="B18" s="2" t="s">
        <v>30</v>
      </c>
      <c r="C18" s="21">
        <f>C19+C22</f>
        <v>5083.240000000001</v>
      </c>
    </row>
    <row r="19" spans="1:3" ht="36" customHeight="1">
      <c r="A19" s="9" t="s">
        <v>38</v>
      </c>
      <c r="B19" s="13" t="s">
        <v>39</v>
      </c>
      <c r="C19" s="21">
        <f>C20+C21</f>
        <v>99.8</v>
      </c>
    </row>
    <row r="20" spans="1:3" ht="66" customHeight="1">
      <c r="A20" s="10" t="s">
        <v>40</v>
      </c>
      <c r="B20" s="14" t="s">
        <v>45</v>
      </c>
      <c r="C20" s="22">
        <v>98.8</v>
      </c>
    </row>
    <row r="21" spans="1:3" ht="54" customHeight="1">
      <c r="A21" s="10" t="s">
        <v>131</v>
      </c>
      <c r="B21" s="14" t="s">
        <v>126</v>
      </c>
      <c r="C21" s="22">
        <v>1</v>
      </c>
    </row>
    <row r="22" spans="1:3" ht="15.75">
      <c r="A22" s="9" t="s">
        <v>31</v>
      </c>
      <c r="B22" s="2" t="s">
        <v>32</v>
      </c>
      <c r="C22" s="21">
        <f>SUM(C23)</f>
        <v>4983.4400000000005</v>
      </c>
    </row>
    <row r="23" spans="1:3" ht="31.5">
      <c r="A23" s="9" t="s">
        <v>33</v>
      </c>
      <c r="B23" s="2" t="s">
        <v>34</v>
      </c>
      <c r="C23" s="21">
        <f>C24+C26+C27+C25</f>
        <v>4983.4400000000005</v>
      </c>
    </row>
    <row r="24" spans="1:3" ht="47.25">
      <c r="A24" s="10" t="s">
        <v>139</v>
      </c>
      <c r="B24" s="1" t="s">
        <v>35</v>
      </c>
      <c r="C24" s="22">
        <v>2399.54</v>
      </c>
    </row>
    <row r="25" spans="1:3" ht="257.25" customHeight="1">
      <c r="A25" s="12" t="s">
        <v>150</v>
      </c>
      <c r="B25" s="1" t="s">
        <v>114</v>
      </c>
      <c r="C25" s="22">
        <v>900</v>
      </c>
    </row>
    <row r="26" spans="1:3" ht="63">
      <c r="A26" s="12" t="s">
        <v>137</v>
      </c>
      <c r="B26" s="15" t="s">
        <v>134</v>
      </c>
      <c r="C26" s="22">
        <v>930</v>
      </c>
    </row>
    <row r="27" spans="1:3" ht="78.75">
      <c r="A27" s="12" t="s">
        <v>138</v>
      </c>
      <c r="B27" s="15" t="s">
        <v>136</v>
      </c>
      <c r="C27" s="22">
        <v>753.9</v>
      </c>
    </row>
  </sheetData>
  <sheetProtection/>
  <mergeCells count="3">
    <mergeCell ref="B3:C3"/>
    <mergeCell ref="A12:C12"/>
    <mergeCell ref="A13:C1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60"/>
  <sheetViews>
    <sheetView zoomScalePageLayoutView="0" workbookViewId="0" topLeftCell="A49">
      <selection activeCell="C52" sqref="C52"/>
    </sheetView>
  </sheetViews>
  <sheetFormatPr defaultColWidth="9.140625" defaultRowHeight="12.75"/>
  <cols>
    <col min="1" max="1" width="12.57421875" style="25" customWidth="1"/>
    <col min="2" max="2" width="32.421875" style="25" customWidth="1"/>
    <col min="3" max="3" width="60.8515625" style="25" customWidth="1"/>
    <col min="4" max="16384" width="9.140625" style="25" customWidth="1"/>
  </cols>
  <sheetData>
    <row r="1" spans="1:3" ht="15.75">
      <c r="A1" s="23"/>
      <c r="B1" s="23"/>
      <c r="C1" s="24" t="s">
        <v>46</v>
      </c>
    </row>
    <row r="2" spans="1:3" ht="15.75">
      <c r="A2" s="23"/>
      <c r="B2" s="23"/>
      <c r="C2" s="24" t="s">
        <v>47</v>
      </c>
    </row>
    <row r="3" spans="1:3" ht="15.75">
      <c r="A3" s="23"/>
      <c r="B3" s="23"/>
      <c r="C3" s="24" t="s">
        <v>19</v>
      </c>
    </row>
    <row r="4" spans="1:3" ht="15.75">
      <c r="A4" s="23"/>
      <c r="B4" s="23"/>
      <c r="C4" s="24" t="s">
        <v>24</v>
      </c>
    </row>
    <row r="5" spans="1:3" ht="15.75">
      <c r="A5" s="23"/>
      <c r="B5" s="23"/>
      <c r="C5" s="24" t="s">
        <v>1</v>
      </c>
    </row>
    <row r="6" spans="1:3" ht="15.75">
      <c r="A6" s="23"/>
      <c r="B6" s="23"/>
      <c r="C6" s="24" t="s">
        <v>2</v>
      </c>
    </row>
    <row r="7" spans="1:3" ht="15.75">
      <c r="A7" s="23"/>
      <c r="B7" s="23"/>
      <c r="C7" s="23"/>
    </row>
    <row r="8" spans="1:3" ht="15.75">
      <c r="A8" s="23"/>
      <c r="B8" s="23"/>
      <c r="C8" s="23"/>
    </row>
    <row r="9" spans="1:3" ht="15.75">
      <c r="A9" s="70" t="s">
        <v>48</v>
      </c>
      <c r="B9" s="70"/>
      <c r="C9" s="70"/>
    </row>
    <row r="10" spans="1:3" ht="15.75">
      <c r="A10" s="70" t="s">
        <v>49</v>
      </c>
      <c r="B10" s="70"/>
      <c r="C10" s="70"/>
    </row>
    <row r="11" spans="1:3" ht="15.75">
      <c r="A11" s="70" t="s">
        <v>25</v>
      </c>
      <c r="B11" s="70"/>
      <c r="C11" s="70"/>
    </row>
    <row r="12" spans="1:3" ht="15.75">
      <c r="A12" s="70" t="s">
        <v>50</v>
      </c>
      <c r="B12" s="70"/>
      <c r="C12" s="70"/>
    </row>
    <row r="13" spans="1:3" ht="15.75">
      <c r="A13" s="70" t="s">
        <v>130</v>
      </c>
      <c r="B13" s="70"/>
      <c r="C13" s="70"/>
    </row>
    <row r="14" spans="1:3" ht="15.75">
      <c r="A14" s="23"/>
      <c r="B14" s="26"/>
      <c r="C14" s="26"/>
    </row>
    <row r="15" spans="1:3" ht="15.75">
      <c r="A15" s="71" t="s">
        <v>51</v>
      </c>
      <c r="B15" s="72"/>
      <c r="C15" s="27"/>
    </row>
    <row r="16" spans="1:3" ht="15.75">
      <c r="A16" s="63" t="s">
        <v>52</v>
      </c>
      <c r="B16" s="64"/>
      <c r="C16" s="28" t="s">
        <v>53</v>
      </c>
    </row>
    <row r="17" spans="1:3" ht="15.75">
      <c r="A17" s="65" t="s">
        <v>54</v>
      </c>
      <c r="B17" s="65" t="s">
        <v>55</v>
      </c>
      <c r="C17" s="29" t="s">
        <v>56</v>
      </c>
    </row>
    <row r="18" spans="1:3" ht="15.75">
      <c r="A18" s="66"/>
      <c r="B18" s="68"/>
      <c r="C18" s="29" t="s">
        <v>111</v>
      </c>
    </row>
    <row r="19" spans="1:3" ht="15.75">
      <c r="A19" s="67"/>
      <c r="B19" s="69"/>
      <c r="C19" s="30" t="s">
        <v>112</v>
      </c>
    </row>
    <row r="20" spans="1:3" ht="15.75">
      <c r="A20" s="31">
        <v>1</v>
      </c>
      <c r="B20" s="32">
        <v>2</v>
      </c>
      <c r="C20" s="32">
        <v>3</v>
      </c>
    </row>
    <row r="21" spans="1:3" ht="49.5" customHeight="1">
      <c r="A21" s="37">
        <v>955</v>
      </c>
      <c r="B21" s="35"/>
      <c r="C21" s="33" t="s">
        <v>113</v>
      </c>
    </row>
    <row r="22" spans="1:3" ht="81" customHeight="1">
      <c r="A22" s="36">
        <v>955</v>
      </c>
      <c r="B22" s="35" t="s">
        <v>57</v>
      </c>
      <c r="C22" s="35" t="s">
        <v>58</v>
      </c>
    </row>
    <row r="23" spans="1:3" ht="78.75" customHeight="1">
      <c r="A23" s="36">
        <v>955</v>
      </c>
      <c r="B23" s="38" t="s">
        <v>59</v>
      </c>
      <c r="C23" s="35" t="s">
        <v>60</v>
      </c>
    </row>
    <row r="24" spans="1:3" ht="64.5" customHeight="1">
      <c r="A24" s="36">
        <v>955</v>
      </c>
      <c r="B24" s="35" t="s">
        <v>61</v>
      </c>
      <c r="C24" s="35" t="s">
        <v>36</v>
      </c>
    </row>
    <row r="25" spans="1:4" ht="36" customHeight="1">
      <c r="A25" s="36">
        <v>955</v>
      </c>
      <c r="B25" s="39" t="s">
        <v>117</v>
      </c>
      <c r="C25" s="40" t="s">
        <v>118</v>
      </c>
      <c r="D25" s="41"/>
    </row>
    <row r="26" spans="1:4" ht="66" customHeight="1">
      <c r="A26" s="36">
        <v>955</v>
      </c>
      <c r="B26" s="39" t="s">
        <v>119</v>
      </c>
      <c r="C26" s="40" t="s">
        <v>120</v>
      </c>
      <c r="D26" s="41"/>
    </row>
    <row r="27" spans="1:3" ht="83.25" customHeight="1">
      <c r="A27" s="36">
        <v>955</v>
      </c>
      <c r="B27" s="35" t="s">
        <v>62</v>
      </c>
      <c r="C27" s="35" t="s">
        <v>63</v>
      </c>
    </row>
    <row r="28" spans="1:3" ht="35.25" customHeight="1">
      <c r="A28" s="36">
        <v>955</v>
      </c>
      <c r="B28" s="35" t="s">
        <v>64</v>
      </c>
      <c r="C28" s="35" t="s">
        <v>37</v>
      </c>
    </row>
    <row r="29" spans="1:3" ht="45.75" customHeight="1">
      <c r="A29" s="36">
        <v>955</v>
      </c>
      <c r="B29" s="35" t="s">
        <v>65</v>
      </c>
      <c r="C29" s="35" t="s">
        <v>66</v>
      </c>
    </row>
    <row r="30" spans="1:3" ht="96.75" customHeight="1">
      <c r="A30" s="36">
        <v>955</v>
      </c>
      <c r="B30" s="35" t="s">
        <v>67</v>
      </c>
      <c r="C30" s="35" t="s">
        <v>68</v>
      </c>
    </row>
    <row r="31" spans="1:4" ht="96" customHeight="1">
      <c r="A31" s="36">
        <v>955</v>
      </c>
      <c r="B31" s="35" t="s">
        <v>69</v>
      </c>
      <c r="C31" s="35" t="s">
        <v>121</v>
      </c>
      <c r="D31" s="48"/>
    </row>
    <row r="32" spans="1:4" ht="96" customHeight="1">
      <c r="A32" s="36">
        <v>955</v>
      </c>
      <c r="B32" s="35" t="s">
        <v>122</v>
      </c>
      <c r="C32" s="35" t="s">
        <v>70</v>
      </c>
      <c r="D32" s="48"/>
    </row>
    <row r="33" spans="1:4" ht="68.25" customHeight="1">
      <c r="A33" s="36">
        <v>955</v>
      </c>
      <c r="B33" s="35" t="s">
        <v>123</v>
      </c>
      <c r="C33" s="35" t="s">
        <v>124</v>
      </c>
      <c r="D33" s="41"/>
    </row>
    <row r="34" spans="1:3" ht="78.75" customHeight="1">
      <c r="A34" s="36">
        <v>955</v>
      </c>
      <c r="B34" s="35" t="s">
        <v>71</v>
      </c>
      <c r="C34" s="35" t="s">
        <v>72</v>
      </c>
    </row>
    <row r="35" spans="1:3" ht="68.25" customHeight="1">
      <c r="A35" s="36">
        <v>955</v>
      </c>
      <c r="B35" s="35" t="s">
        <v>73</v>
      </c>
      <c r="C35" s="35" t="s">
        <v>74</v>
      </c>
    </row>
    <row r="36" spans="1:3" ht="33.75" customHeight="1">
      <c r="A36" s="36">
        <v>955</v>
      </c>
      <c r="B36" s="35" t="s">
        <v>75</v>
      </c>
      <c r="C36" s="35" t="s">
        <v>76</v>
      </c>
    </row>
    <row r="37" spans="1:3" ht="20.25" customHeight="1">
      <c r="A37" s="36">
        <v>955</v>
      </c>
      <c r="B37" s="35" t="s">
        <v>77</v>
      </c>
      <c r="C37" s="35" t="s">
        <v>78</v>
      </c>
    </row>
    <row r="38" spans="1:3" ht="36" customHeight="1">
      <c r="A38" s="36">
        <v>955</v>
      </c>
      <c r="B38" s="35" t="s">
        <v>79</v>
      </c>
      <c r="C38" s="35" t="s">
        <v>140</v>
      </c>
    </row>
    <row r="39" spans="1:3" ht="48.75" customHeight="1">
      <c r="A39" s="36">
        <v>955</v>
      </c>
      <c r="B39" s="35" t="s">
        <v>80</v>
      </c>
      <c r="C39" s="35" t="s">
        <v>81</v>
      </c>
    </row>
    <row r="40" spans="1:3" ht="33.75" customHeight="1">
      <c r="A40" s="36">
        <v>955</v>
      </c>
      <c r="B40" s="34" t="s">
        <v>82</v>
      </c>
      <c r="C40" s="35" t="s">
        <v>83</v>
      </c>
    </row>
    <row r="41" spans="1:3" ht="23.25" customHeight="1">
      <c r="A41" s="36">
        <v>955</v>
      </c>
      <c r="B41" s="34" t="s">
        <v>84</v>
      </c>
      <c r="C41" s="35" t="s">
        <v>85</v>
      </c>
    </row>
    <row r="42" spans="1:3" ht="48.75" customHeight="1">
      <c r="A42" s="36">
        <v>955</v>
      </c>
      <c r="B42" s="34" t="s">
        <v>86</v>
      </c>
      <c r="C42" s="35" t="s">
        <v>87</v>
      </c>
    </row>
    <row r="43" spans="1:3" ht="25.5" customHeight="1">
      <c r="A43" s="36">
        <v>955</v>
      </c>
      <c r="B43" s="34" t="s">
        <v>88</v>
      </c>
      <c r="C43" s="35" t="s">
        <v>89</v>
      </c>
    </row>
    <row r="44" spans="1:3" ht="48.75" customHeight="1">
      <c r="A44" s="36">
        <v>955</v>
      </c>
      <c r="B44" s="34" t="s">
        <v>90</v>
      </c>
      <c r="C44" s="35" t="s">
        <v>45</v>
      </c>
    </row>
    <row r="45" spans="1:3" ht="48.75" customHeight="1">
      <c r="A45" s="36">
        <v>955</v>
      </c>
      <c r="B45" s="34" t="s">
        <v>125</v>
      </c>
      <c r="C45" s="14" t="s">
        <v>126</v>
      </c>
    </row>
    <row r="46" spans="1:3" ht="23.25" customHeight="1">
      <c r="A46" s="36">
        <v>955</v>
      </c>
      <c r="B46" s="34" t="s">
        <v>91</v>
      </c>
      <c r="C46" s="35" t="s">
        <v>92</v>
      </c>
    </row>
    <row r="47" spans="1:3" ht="69" customHeight="1">
      <c r="A47" s="36">
        <v>955</v>
      </c>
      <c r="B47" s="34" t="s">
        <v>93</v>
      </c>
      <c r="C47" s="35" t="s">
        <v>94</v>
      </c>
    </row>
    <row r="48" spans="1:3" ht="48.75" customHeight="1">
      <c r="A48" s="36">
        <v>955</v>
      </c>
      <c r="B48" s="34" t="s">
        <v>95</v>
      </c>
      <c r="C48" s="35" t="s">
        <v>96</v>
      </c>
    </row>
    <row r="49" spans="1:3" ht="37.5" customHeight="1">
      <c r="A49" s="36">
        <v>955</v>
      </c>
      <c r="B49" s="34" t="s">
        <v>97</v>
      </c>
      <c r="C49" s="35" t="s">
        <v>34</v>
      </c>
    </row>
    <row r="50" spans="1:3" ht="66" customHeight="1">
      <c r="A50" s="36">
        <v>955</v>
      </c>
      <c r="B50" s="42" t="s">
        <v>98</v>
      </c>
      <c r="C50" s="43" t="s">
        <v>99</v>
      </c>
    </row>
    <row r="51" spans="1:4" ht="66" customHeight="1">
      <c r="A51" s="36">
        <v>955</v>
      </c>
      <c r="B51" s="42" t="s">
        <v>127</v>
      </c>
      <c r="C51" s="40" t="s">
        <v>128</v>
      </c>
      <c r="D51" s="41"/>
    </row>
    <row r="52" spans="1:3" ht="204.75" customHeight="1">
      <c r="A52" s="36">
        <v>955</v>
      </c>
      <c r="B52" s="42" t="s">
        <v>100</v>
      </c>
      <c r="C52" s="43" t="s">
        <v>114</v>
      </c>
    </row>
    <row r="53" spans="1:3" ht="51.75" customHeight="1">
      <c r="A53" s="36">
        <v>955</v>
      </c>
      <c r="B53" s="42" t="s">
        <v>133</v>
      </c>
      <c r="C53" s="15" t="s">
        <v>134</v>
      </c>
    </row>
    <row r="54" spans="1:3" ht="66.75" customHeight="1">
      <c r="A54" s="36">
        <v>955</v>
      </c>
      <c r="B54" s="42" t="s">
        <v>135</v>
      </c>
      <c r="C54" s="15" t="s">
        <v>136</v>
      </c>
    </row>
    <row r="55" spans="1:3" ht="32.25" customHeight="1">
      <c r="A55" s="36">
        <v>955</v>
      </c>
      <c r="B55" s="44" t="s">
        <v>101</v>
      </c>
      <c r="C55" s="45" t="s">
        <v>102</v>
      </c>
    </row>
    <row r="56" spans="1:4" ht="21" customHeight="1">
      <c r="A56" s="36">
        <v>955</v>
      </c>
      <c r="B56" s="34" t="s">
        <v>129</v>
      </c>
      <c r="C56" s="35" t="s">
        <v>103</v>
      </c>
      <c r="D56" s="41"/>
    </row>
    <row r="57" spans="1:3" ht="96.75" customHeight="1">
      <c r="A57" s="36">
        <v>955</v>
      </c>
      <c r="B57" s="34" t="s">
        <v>104</v>
      </c>
      <c r="C57" s="43" t="s">
        <v>105</v>
      </c>
    </row>
    <row r="58" spans="1:3" ht="63" customHeight="1">
      <c r="A58" s="36">
        <v>955</v>
      </c>
      <c r="B58" s="46" t="s">
        <v>106</v>
      </c>
      <c r="C58" s="47" t="s">
        <v>107</v>
      </c>
    </row>
    <row r="59" spans="1:3" ht="33" customHeight="1">
      <c r="A59" s="36">
        <v>955</v>
      </c>
      <c r="B59" s="46" t="s">
        <v>108</v>
      </c>
      <c r="C59" s="47" t="s">
        <v>109</v>
      </c>
    </row>
    <row r="60" spans="1:3" ht="48.75" customHeight="1">
      <c r="A60" s="36">
        <v>955</v>
      </c>
      <c r="B60" s="34" t="s">
        <v>115</v>
      </c>
      <c r="C60" s="47" t="s">
        <v>110</v>
      </c>
    </row>
  </sheetData>
  <sheetProtection/>
  <mergeCells count="9">
    <mergeCell ref="A16:B16"/>
    <mergeCell ref="A17:A19"/>
    <mergeCell ref="B17:B19"/>
    <mergeCell ref="A9:C9"/>
    <mergeCell ref="A10:C10"/>
    <mergeCell ref="A11:C11"/>
    <mergeCell ref="A12:C12"/>
    <mergeCell ref="A13:C13"/>
    <mergeCell ref="A15:B15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F1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8515625" style="23" customWidth="1"/>
    <col min="2" max="2" width="28.8515625" style="23" customWidth="1"/>
    <col min="3" max="3" width="26.00390625" style="23" customWidth="1"/>
    <col min="4" max="4" width="51.28125" style="23" customWidth="1"/>
    <col min="5" max="5" width="16.140625" style="23" customWidth="1"/>
    <col min="6" max="6" width="49.8515625" style="23" customWidth="1"/>
    <col min="7" max="16384" width="9.140625" style="23" customWidth="1"/>
  </cols>
  <sheetData>
    <row r="2" spans="2:6" ht="15.75">
      <c r="B2" s="73" t="s">
        <v>149</v>
      </c>
      <c r="C2" s="73"/>
      <c r="D2" s="73"/>
      <c r="E2" s="73"/>
      <c r="F2" s="73"/>
    </row>
    <row r="5" spans="1:6" s="50" customFormat="1" ht="36.75" customHeight="1">
      <c r="A5" s="49" t="s">
        <v>141</v>
      </c>
      <c r="B5" s="49" t="s">
        <v>142</v>
      </c>
      <c r="C5" s="49" t="s">
        <v>26</v>
      </c>
      <c r="D5" s="49" t="s">
        <v>143</v>
      </c>
      <c r="E5" s="49" t="s">
        <v>144</v>
      </c>
      <c r="F5" s="49" t="s">
        <v>145</v>
      </c>
    </row>
    <row r="6" spans="1:6" s="50" customFormat="1" ht="279.75" customHeight="1">
      <c r="A6" s="51">
        <v>1</v>
      </c>
      <c r="B6" s="52" t="s">
        <v>146</v>
      </c>
      <c r="C6" s="53" t="s">
        <v>100</v>
      </c>
      <c r="D6" s="52" t="s">
        <v>114</v>
      </c>
      <c r="E6" s="54">
        <v>900000</v>
      </c>
      <c r="F6" s="52" t="s">
        <v>148</v>
      </c>
    </row>
    <row r="7" spans="1:6" ht="18" customHeight="1">
      <c r="A7" s="74" t="s">
        <v>147</v>
      </c>
      <c r="B7" s="75"/>
      <c r="C7" s="75"/>
      <c r="D7" s="76"/>
      <c r="E7" s="55">
        <f>SUM(E6:E6)</f>
        <v>900000</v>
      </c>
      <c r="F7" s="56"/>
    </row>
    <row r="8" ht="15.75">
      <c r="E8" s="57"/>
    </row>
    <row r="9" ht="15.75">
      <c r="E9" s="57"/>
    </row>
    <row r="10" ht="15.75">
      <c r="E10" s="57"/>
    </row>
  </sheetData>
  <sheetProtection/>
  <mergeCells count="2">
    <mergeCell ref="B2:F2"/>
    <mergeCell ref="A7:D7"/>
  </mergeCells>
  <printOptions/>
  <pageMargins left="0.7874015748031497" right="0.5118110236220472" top="0.5905511811023623" bottom="0.1968503937007874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Денисенко Олеся Михайловна</cp:lastModifiedBy>
  <cp:lastPrinted>2013-11-07T06:05:54Z</cp:lastPrinted>
  <dcterms:created xsi:type="dcterms:W3CDTF">1996-10-08T23:32:33Z</dcterms:created>
  <dcterms:modified xsi:type="dcterms:W3CDTF">2014-03-24T13:24:00Z</dcterms:modified>
  <cp:category/>
  <cp:version/>
  <cp:contentType/>
  <cp:contentStatus/>
</cp:coreProperties>
</file>