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1" sheetId="1" r:id="rId1"/>
    <sheet name="Ист 4" sheetId="2" r:id="rId2"/>
  </sheets>
  <definedNames>
    <definedName name="_xlnm.Print_Titles" localSheetId="0">'дох 1'!$12:$12</definedName>
    <definedName name="_xlnm.Print_Area" localSheetId="0">'дох 1'!$A$1:$C$118</definedName>
  </definedNames>
  <calcPr fullCalcOnLoad="1"/>
</workbook>
</file>

<file path=xl/sharedStrings.xml><?xml version="1.0" encoding="utf-8"?>
<sst xmlns="http://schemas.openxmlformats.org/spreadsheetml/2006/main" count="256" uniqueCount="247">
  <si>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</si>
  <si>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</si>
  <si>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</si>
  <si>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</si>
  <si>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</si>
  <si>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</si>
  <si>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</si>
  <si>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</si>
  <si>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</si>
  <si>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</si>
  <si>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</si>
  <si>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</si>
  <si>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</si>
  <si>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</si>
  <si>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</si>
  <si>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</si>
  <si>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</si>
  <si>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</si>
  <si>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</si>
  <si>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</si>
  <si>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</si>
  <si>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</si>
  <si>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</si>
  <si>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</si>
  <si>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</si>
  <si>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</si>
  <si>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</si>
  <si>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</si>
  <si>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</si>
  <si>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</si>
  <si>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</si>
  <si>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</si>
  <si>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</si>
  <si>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</si>
  <si>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</si>
  <si>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</si>
  <si>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</si>
  <si>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</si>
  <si>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</si>
  <si>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</si>
  <si>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</si>
  <si>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</si>
  <si>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</si>
  <si>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</si>
  <si>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</si>
  <si>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</si>
  <si>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</si>
  <si>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</si>
  <si>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</si>
  <si>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</si>
  <si>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</si>
  <si>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</si>
  <si>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</si>
  <si>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</si>
  <si>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</si>
  <si>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</si>
  <si>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</si>
  <si>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</si>
  <si>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</si>
  <si>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</si>
  <si>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</si>
  <si>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</si>
  <si>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</si>
  <si>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</si>
  <si>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</si>
  <si>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</si>
  <si>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</si>
  <si>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</si>
  <si>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</si>
  <si>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</si>
  <si>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</si>
  <si>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</si>
  <si>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</si>
  <si>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</si>
  <si>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</si>
  <si>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</si>
  <si>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</si>
  <si>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</si>
  <si>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</si>
  <si>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</si>
  <si>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</si>
  <si>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</si>
  <si>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</si>
  <si>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</si>
  <si>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</si>
  <si>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</si>
  <si>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</si>
  <si>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</si>
  <si>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</si>
  <si>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</si>
  <si>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</si>
  <si>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</si>
  <si>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</si>
  <si>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</si>
  <si>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</si>
  <si>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</si>
  <si>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</si>
  <si>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</si>
  <si>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</si>
  <si>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</si>
  <si>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</si>
  <si>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</si>
  <si>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</si>
  <si>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</si>
  <si>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</si>
  <si>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</si>
  <si>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</si>
  <si>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</si>
  <si>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</si>
  <si>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</si>
  <si>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</si>
  <si>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</si>
  <si>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</si>
  <si>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</si>
  <si>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</si>
  <si>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</si>
  <si>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</si>
  <si>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</si>
  <si>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</si>
  <si>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</si>
  <si>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</si>
  <si>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</si>
  <si>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</si>
  <si>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</si>
  <si>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</si>
  <si>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</si>
  <si>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</si>
  <si>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</si>
  <si>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</si>
  <si>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</si>
  <si>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</si>
  <si>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</si>
  <si>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</si>
  <si>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</si>
  <si>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</si>
  <si>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</si>
  <si>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</si>
  <si>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</si>
  <si>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</si>
  <si>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местным бюджетам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</si>
  <si>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</si>
  <si>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</si>
  <si>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</si>
  <si>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</si>
  <si>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</si>
  <si>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</si>
  <si>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</si>
  <si>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</si>
  <si>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</si>
  <si>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</si>
  <si>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</si>
  <si>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</si>
  <si>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</si>
  <si>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</si>
  <si>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</si>
  <si>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</si>
  <si>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</si>
  <si>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</si>
  <si>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</si>
  <si>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</si>
  <si>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</si>
  <si>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>955 2 02 20000 00 0000 150</t>
  </si>
  <si>
    <t>955 2 02 20216 00 0000 150</t>
  </si>
  <si>
    <t>955 2 02 20216 10 0000 150</t>
  </si>
  <si>
    <t>955 2 02 29999 00 0000 150</t>
  </si>
  <si>
    <t>955 2 02 30000 00 0000 150</t>
  </si>
  <si>
    <t>955 2 02 30024 10 0000 150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</si>
  <si>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</si>
  <si>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</si>
  <si>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</si>
  <si>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</si>
  <si>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955 2 19 00000 10 0000 150</t>
  </si>
  <si>
    <t>955 2 19 60010 10 0000 150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</si>
  <si>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</si>
  <si>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</si>
  <si>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</si>
  <si>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</si>
  <si>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</si>
  <si>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</si>
  <si>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</si>
  <si>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</si>
  <si>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</si>
  <si>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</si>
  <si>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</si>
  <si>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</si>
  <si>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</si>
  <si>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</si>
  <si>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</si>
  <si>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</si>
  <si>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955 1 14 02050 10 0000 440</t>
  </si>
  <si>
    <t>955 2 02 45550 10 0000 150</t>
  </si>
  <si>
    <t>955 2 02 45550 00 0000 150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</si>
  <si>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</si>
  <si>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</si>
  <si>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</si>
  <si>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955 2 02 35118 00 0000 150</t>
  </si>
  <si>
    <t>955 2 02 10000 00 0000 150</t>
  </si>
  <si>
    <t>955 2 02 16001 00 0000 150</t>
  </si>
  <si>
    <t>955 2 02 16001 10 0000 150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</si>
  <si>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</si>
  <si>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</si>
  <si>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</si>
  <si>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</si>
  <si>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</si>
  <si>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</si>
  <si>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</si>
  <si>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</si>
  <si>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955 1 16 02000 02 0000 140</t>
  </si>
  <si>
    <t>955 1 16 02020 02 0000 140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</si>
  <si>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</si>
  <si>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</si>
  <si>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</si>
  <si>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</si>
  <si>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</si>
  <si>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</si>
  <si>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</si>
  <si>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</si>
  <si>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</si>
  <si>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</si>
  <si>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</si>
  <si>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</si>
  <si>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</si>
  <si>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Приложение 1</t>
  </si>
  <si>
    <t>Приложение 4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</si>
  <si>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</si>
  <si>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</si>
  <si>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</si>
  <si>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</si>
  <si>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</si>
  <si>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955 2 07 00000 00 0000 000</t>
  </si>
  <si>
    <t>955 2 07 05000 10 0000 150</t>
  </si>
  <si>
    <t>955 2 07 05020 10 0000 150</t>
  </si>
  <si>
    <t>955 2 02 30024 00 0000 150</t>
  </si>
  <si>
    <t>955 1 11 05020 00 0000 120</t>
  </si>
  <si>
    <t>955 1 11 05025 10 0000 120</t>
  </si>
  <si>
    <t>955 2 02 25299 10 0000 150</t>
  </si>
  <si>
    <t>955 2 02 25299 00 0000 150</t>
  </si>
  <si>
    <t>955 2 02 29999 10 0000 150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</si>
  <si>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</si>
  <si>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</si>
  <si>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</si>
  <si>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</si>
  <si>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955 2 02 25576 00 0000 150</t>
  </si>
  <si>
    <t>955 2 02 25576 10 0000 150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</si>
  <si>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9 месяцев  2023 года по кодам бюджетной классификации доходов бюджета</t>
  </si>
  <si>
    <t>Ленинградской области за 9 месяцев 2023 года по кодам бюджетной классификации источников финансирования дефицита бюджета</t>
  </si>
  <si>
    <t>от 15.11.2023 № 42/244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</si>
</sst>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justify"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3" fillId="0" borderId="12" xfId="0" applyFont="1" applyFill="1" applyBorder="1" applyAlignment="1">
      <alignment horizontal="justify"/>
    </xf>
    <xf numFmtId="0" fontId="3" fillId="24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2" fontId="3" fillId="0" borderId="12" xfId="0" applyNumberFormat="1" applyFont="1" applyBorder="1" applyAlignment="1">
      <alignment horizontal="center"/>
    </xf>
    <xf numFmtId="2" fontId="3" fillId="0" borderId="12" xfId="61" applyNumberFormat="1" applyFont="1" applyBorder="1" applyAlignment="1">
      <alignment horizontal="center"/>
      <protection/>
    </xf>
    <xf numFmtId="2" fontId="4" fillId="0" borderId="12" xfId="57" applyNumberFormat="1" applyFont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  <protection/>
    </xf>
    <xf numFmtId="2" fontId="4" fillId="0" borderId="12" xfId="60" applyNumberFormat="1" applyFont="1" applyBorder="1" applyAlignment="1">
      <alignment horizontal="center"/>
      <protection/>
    </xf>
    <xf numFmtId="2" fontId="3" fillId="0" borderId="12" xfId="62" applyNumberFormat="1" applyFont="1" applyBorder="1" applyAlignment="1">
      <alignment horizontal="center"/>
      <protection/>
    </xf>
    <xf numFmtId="2" fontId="4" fillId="0" borderId="12" xfId="62" applyNumberFormat="1" applyFont="1" applyBorder="1" applyAlignment="1">
      <alignment horizontal="center"/>
      <protection/>
    </xf>
    <xf numFmtId="2" fontId="4" fillId="0" borderId="12" xfId="64" applyNumberFormat="1" applyFont="1" applyBorder="1" applyAlignment="1">
      <alignment horizontal="center"/>
      <protection/>
    </xf>
    <xf numFmtId="2" fontId="3" fillId="0" borderId="12" xfId="56" applyNumberFormat="1" applyFont="1" applyFill="1" applyBorder="1" applyAlignment="1">
      <alignment horizontal="center"/>
      <protection/>
    </xf>
    <xf numFmtId="2" fontId="4" fillId="0" borderId="12" xfId="56" applyNumberFormat="1" applyFont="1" applyFill="1" applyBorder="1" applyAlignment="1">
      <alignment horizontal="center"/>
      <protection/>
    </xf>
    <xf numFmtId="2" fontId="3" fillId="0" borderId="12" xfId="56" applyNumberFormat="1" applyFont="1" applyBorder="1" applyAlignment="1">
      <alignment horizontal="center"/>
      <protection/>
    </xf>
    <xf numFmtId="0" fontId="27" fillId="0" borderId="0" xfId="0" applyFont="1" applyBorder="1" applyAlignment="1">
      <alignment horizontal="justify"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11" borderId="12" xfId="0" applyFont="1" applyFill="1" applyBorder="1" applyAlignment="1">
      <alignment horizontal="justify" wrapText="1"/>
    </xf>
    <xf numFmtId="0" fontId="28" fillId="11" borderId="12" xfId="0" applyFont="1" applyFill="1" applyBorder="1" applyAlignment="1">
      <alignment horizontal="justify"/>
    </xf>
    <xf numFmtId="2" fontId="28" fillId="11" borderId="12" xfId="0" applyNumberFormat="1" applyFont="1" applyFill="1" applyBorder="1" applyAlignment="1">
      <alignment horizontal="center"/>
    </xf>
    <xf numFmtId="0" fontId="26" fillId="11" borderId="12" xfId="0" applyFont="1" applyFill="1" applyBorder="1" applyAlignment="1">
      <alignment horizontal="justify"/>
    </xf>
    <xf numFmtId="2" fontId="26" fillId="11" borderId="12" xfId="0" applyNumberFormat="1" applyFont="1" applyFill="1" applyBorder="1" applyAlignment="1">
      <alignment horizontal="center" wrapText="1"/>
    </xf>
    <xf numFmtId="2" fontId="26" fillId="11" borderId="12" xfId="0" applyNumberFormat="1" applyFont="1" applyFill="1" applyBorder="1" applyAlignment="1">
      <alignment horizontal="center"/>
    </xf>
    <xf numFmtId="0" fontId="28" fillId="11" borderId="12" xfId="0" applyFont="1" applyFill="1" applyBorder="1" applyAlignment="1">
      <alignment horizontal="justify" wrapText="1"/>
    </xf>
    <xf numFmtId="0" fontId="29" fillId="11" borderId="12" xfId="61" applyFont="1" applyFill="1" applyBorder="1" applyAlignment="1">
      <alignment horizontal="justify" wrapText="1"/>
      <protection/>
    </xf>
    <xf numFmtId="0" fontId="29" fillId="11" borderId="12" xfId="61" applyFont="1" applyFill="1" applyBorder="1" applyAlignment="1">
      <alignment horizontal="left"/>
      <protection/>
    </xf>
    <xf numFmtId="4" fontId="29" fillId="11" borderId="12" xfId="0" applyNumberFormat="1" applyFont="1" applyFill="1" applyBorder="1" applyAlignment="1">
      <alignment horizontal="center"/>
    </xf>
    <xf numFmtId="0" fontId="27" fillId="11" borderId="12" xfId="61" applyFont="1" applyFill="1" applyBorder="1" applyAlignment="1">
      <alignment horizontal="justify" wrapText="1"/>
      <protection/>
    </xf>
    <xf numFmtId="0" fontId="27" fillId="11" borderId="12" xfId="61" applyFont="1" applyFill="1" applyBorder="1">
      <alignment/>
      <protection/>
    </xf>
    <xf numFmtId="4" fontId="27" fillId="11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3" fillId="0" borderId="12" xfId="63" applyNumberFormat="1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24" borderId="12" xfId="0" applyFont="1" applyFill="1" applyBorder="1" applyAlignment="1">
      <alignment horizontal="justify"/>
    </xf>
    <xf numFmtId="2" fontId="3" fillId="24" borderId="12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2" xfId="57" applyNumberFormat="1" applyFont="1" applyFill="1" applyBorder="1" applyAlignment="1">
      <alignment horizontal="center"/>
      <protection/>
    </xf>
    <xf numFmtId="2" fontId="3" fillId="24" borderId="12" xfId="0" applyNumberFormat="1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horizontal="justify"/>
    </xf>
    <xf numFmtId="2" fontId="3" fillId="25" borderId="12" xfId="0" applyNumberFormat="1" applyFont="1" applyFill="1" applyBorder="1" applyAlignment="1">
      <alignment horizontal="center"/>
    </xf>
    <xf numFmtId="2" fontId="4" fillId="25" borderId="12" xfId="0" applyNumberFormat="1" applyFont="1" applyFill="1" applyBorder="1" applyAlignment="1">
      <alignment horizontal="center"/>
    </xf>
    <xf numFmtId="2" fontId="4" fillId="25" borderId="12" xfId="56" applyNumberFormat="1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justify" wrapText="1"/>
    </xf>
    <xf numFmtId="2" fontId="3" fillId="25" borderId="12" xfId="56" applyNumberFormat="1" applyFont="1" applyFill="1" applyBorder="1" applyAlignment="1">
      <alignment horizontal="center"/>
      <protection/>
    </xf>
    <xf numFmtId="0" fontId="26" fillId="25" borderId="0" xfId="0" applyFont="1" applyFill="1" applyAlignment="1">
      <alignment/>
    </xf>
    <xf numFmtId="0" fontId="1" fillId="25" borderId="12" xfId="0" applyFont="1" applyFill="1" applyBorder="1" applyAlignment="1">
      <alignment horizontal="justify"/>
    </xf>
    <xf numFmtId="2" fontId="4" fillId="24" borderId="12" xfId="0" applyNumberFormat="1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justify" wrapText="1"/>
    </xf>
    <xf numFmtId="0" fontId="4" fillId="25" borderId="12" xfId="0" applyNumberFormat="1" applyFont="1" applyFill="1" applyBorder="1" applyAlignment="1">
      <alignment horizontal="justify"/>
    </xf>
    <xf numFmtId="2" fontId="1" fillId="24" borderId="12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24" borderId="0" xfId="0" applyNumberFormat="1" applyFont="1" applyFill="1" applyAlignment="1">
      <alignment wrapText="1"/>
    </xf>
    <xf numFmtId="2" fontId="4" fillId="24" borderId="12" xfId="62" applyNumberFormat="1" applyFont="1" applyFill="1" applyBorder="1" applyAlignment="1">
      <alignment horizontal="center"/>
      <protection/>
    </xf>
    <xf numFmtId="0" fontId="30" fillId="24" borderId="12" xfId="33" applyNumberFormat="1" applyFont="1" applyFill="1" applyBorder="1" applyAlignment="1" applyProtection="1">
      <alignment horizontal="justify" vertical="top"/>
      <protection/>
    </xf>
    <xf numFmtId="0" fontId="31" fillId="24" borderId="12" xfId="33" applyNumberFormat="1" applyFont="1" applyFill="1" applyBorder="1" applyAlignment="1" applyProtection="1">
      <alignment horizontal="justify" vertical="top"/>
      <protection/>
    </xf>
    <xf numFmtId="49" fontId="26" fillId="11" borderId="12" xfId="0" applyNumberFormat="1" applyFont="1" applyFill="1" applyBorder="1" applyAlignment="1">
      <alignment horizontal="justify" vertical="center" wrapText="1"/>
    </xf>
    <xf numFmtId="2" fontId="3" fillId="24" borderId="12" xfId="62" applyNumberFormat="1" applyFont="1" applyFill="1" applyBorder="1" applyAlignment="1">
      <alignment horizontal="center"/>
      <protection/>
    </xf>
    <xf numFmtId="2" fontId="26" fillId="24" borderId="12" xfId="57" applyNumberFormat="1" applyFont="1" applyFill="1" applyBorder="1" applyAlignment="1">
      <alignment horizontal="center"/>
      <protection/>
    </xf>
    <xf numFmtId="0" fontId="4" fillId="0" borderId="12" xfId="0" applyNumberFormat="1" applyFont="1" applyBorder="1" applyAlignment="1">
      <alignment horizontal="justify" wrapText="1"/>
    </xf>
    <xf numFmtId="2" fontId="3" fillId="25" borderId="12" xfId="66" applyNumberFormat="1" applyFont="1" applyFill="1" applyBorder="1" applyAlignment="1">
      <alignment horizontal="center"/>
      <protection/>
    </xf>
    <xf numFmtId="2" fontId="4" fillId="25" borderId="12" xfId="62" applyNumberFormat="1" applyFont="1" applyFill="1" applyBorder="1" applyAlignment="1">
      <alignment horizontal="center"/>
      <protection/>
    </xf>
    <xf numFmtId="4" fontId="4" fillId="0" borderId="12" xfId="0" applyNumberFormat="1" applyFont="1" applyBorder="1" applyAlignment="1" applyProtection="1">
      <alignment horizontal="center" wrapText="1"/>
      <protection/>
    </xf>
    <xf numFmtId="2" fontId="4" fillId="24" borderId="12" xfId="56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justify"/>
    </xf>
    <xf numFmtId="2" fontId="3" fillId="25" borderId="12" xfId="0" applyNumberFormat="1" applyFont="1" applyFill="1" applyBorder="1" applyAlignment="1">
      <alignment horizontal="center" wrapText="1"/>
    </xf>
    <xf numFmtId="0" fontId="26" fillId="25" borderId="0" xfId="0" applyNumberFormat="1" applyFont="1" applyFill="1" applyAlignment="1">
      <alignment wrapText="1"/>
    </xf>
    <xf numFmtId="2" fontId="3" fillId="24" borderId="2" xfId="0" applyNumberFormat="1" applyFont="1" applyFill="1" applyBorder="1" applyAlignment="1">
      <alignment horizontal="left" wrapText="1"/>
    </xf>
    <xf numFmtId="2" fontId="4" fillId="24" borderId="2" xfId="0" applyNumberFormat="1" applyFont="1" applyFill="1" applyBorder="1" applyAlignment="1">
      <alignment horizontal="left" wrapText="1"/>
    </xf>
    <xf numFmtId="2" fontId="3" fillId="24" borderId="2" xfId="0" applyNumberFormat="1" applyFont="1" applyFill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49" fontId="3" fillId="24" borderId="2" xfId="0" applyNumberFormat="1" applyFont="1" applyFill="1" applyBorder="1" applyAlignment="1">
      <alignment horizontal="center" vertical="center" wrapText="1"/>
    </xf>
    <xf numFmtId="49" fontId="4" fillId="24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0" fillId="24" borderId="12" xfId="34" applyNumberFormat="1" applyFont="1" applyFill="1" applyBorder="1" applyAlignment="1" applyProtection="1">
      <alignment horizontal="center" vertical="center"/>
      <protection/>
    </xf>
    <xf numFmtId="49" fontId="31" fillId="24" borderId="12" xfId="34" applyNumberFormat="1" applyFont="1" applyFill="1" applyBorder="1" applyAlignment="1" applyProtection="1">
      <alignment horizontal="center" vertical="center"/>
      <protection/>
    </xf>
    <xf numFmtId="0" fontId="28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wrapText="1"/>
    </xf>
    <xf numFmtId="49" fontId="4" fillId="24" borderId="2" xfId="0" applyNumberFormat="1" applyFont="1" applyFill="1" applyBorder="1" applyAlignment="1">
      <alignment horizontal="left" wrapText="1"/>
    </xf>
    <xf numFmtId="49" fontId="4" fillId="24" borderId="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justify" wrapText="1"/>
    </xf>
    <xf numFmtId="49" fontId="4" fillId="24" borderId="19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0" xfId="62"/>
    <cellStyle name="Обычный 23" xfId="63"/>
    <cellStyle name="Обычный 24" xfId="64"/>
    <cellStyle name="Обычный 4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15" customWidth="1"/>
    <col min="2" max="2" width="28.421875" style="15" customWidth="1"/>
    <col min="3" max="3" width="14.57421875" style="15" customWidth="1"/>
    <col min="4" max="4" width="10.57421875" style="15" customWidth="1"/>
    <col min="5" max="6" width="10.7109375" style="15" customWidth="1"/>
    <col min="7" max="7" width="11.421875" style="15" customWidth="1"/>
    <col min="8" max="8" width="9.57421875" style="15" bestFit="1" customWidth="1"/>
    <col min="9" max="9" width="9.28125" style="15" bestFit="1" customWidth="1"/>
    <col min="10" max="16384" width="9.140625" style="15" customWidth="1"/>
  </cols>
  <sheetData>
    <row r="1" spans="1:3" ht="15.75">
      <c r="A1" s="145" t="s">
        <v>222</v>
      </c>
      <c r="B1" s="145"/>
      <c r="C1" s="146"/>
    </row>
    <row r="2" spans="1:3" ht="15.75">
      <c r="A2" s="145" t="s">
        <v>0</v>
      </c>
      <c r="B2" s="145"/>
      <c r="C2" s="146"/>
    </row>
    <row r="3" spans="1:3" ht="15.75">
      <c r="A3" s="145" t="s">
        <v>17</v>
      </c>
      <c r="B3" s="145"/>
      <c r="C3" s="146"/>
    </row>
    <row r="4" spans="1:3" ht="15.75">
      <c r="A4" s="10"/>
      <c r="B4" s="145" t="s">
        <v>19</v>
      </c>
      <c r="C4" s="145"/>
    </row>
    <row r="5" spans="1:3" ht="15.75">
      <c r="A5" s="145" t="s">
        <v>1</v>
      </c>
      <c r="B5" s="145"/>
      <c r="C5" s="146"/>
    </row>
    <row r="6" spans="1:3" ht="15.75">
      <c r="A6" s="145" t="s">
        <v>2</v>
      </c>
      <c r="B6" s="145"/>
      <c r="C6" s="146"/>
    </row>
    <row r="7" spans="1:3" ht="15.75">
      <c r="A7" s="9"/>
      <c r="B7" s="145" t="s">
        <v>246</v>
      </c>
      <c r="C7" s="145"/>
    </row>
    <row r="8" spans="1:4" ht="52.5" customHeight="1">
      <c r="A8" s="147" t="s">
        <v>244</v>
      </c>
      <c r="B8" s="147"/>
      <c r="C8" s="147"/>
      <c r="D8" s="35"/>
    </row>
    <row r="9" spans="1:3" ht="15.75">
      <c r="A9" s="148"/>
      <c r="B9" s="148"/>
      <c r="C9" s="148"/>
    </row>
    <row r="10" spans="1:2" ht="15.75">
      <c r="A10" s="36"/>
      <c r="B10" s="36"/>
    </row>
    <row r="12" spans="1:3" ht="54.75" customHeight="1">
      <c r="A12" s="149" t="s">
        <v>21</v>
      </c>
      <c r="B12" s="151" t="s">
        <v>3</v>
      </c>
      <c r="C12" s="153" t="s">
        <v>28</v>
      </c>
    </row>
    <row r="13" spans="1:3" ht="15.75">
      <c r="A13" s="150"/>
      <c r="B13" s="152"/>
      <c r="C13" s="154"/>
    </row>
    <row r="14" spans="1:9" ht="15.75">
      <c r="A14" s="55">
        <v>1</v>
      </c>
      <c r="B14" s="56">
        <v>2</v>
      </c>
      <c r="C14" s="57">
        <v>3</v>
      </c>
      <c r="D14" s="37"/>
      <c r="I14" s="37"/>
    </row>
    <row r="15" spans="1:9" ht="15.75">
      <c r="A15" s="58" t="s">
        <v>29</v>
      </c>
      <c r="B15" s="109"/>
      <c r="C15" s="21">
        <f>C16+C49</f>
        <v>20021.47</v>
      </c>
      <c r="I15" s="37"/>
    </row>
    <row r="16" spans="1:5" ht="15.75">
      <c r="A16" s="2" t="s">
        <v>51</v>
      </c>
      <c r="B16" s="110">
        <v>182</v>
      </c>
      <c r="C16" s="21">
        <f>C17</f>
        <v>2180.8599999999997</v>
      </c>
      <c r="E16" s="37"/>
    </row>
    <row r="17" spans="1:5" ht="15.75">
      <c r="A17" s="6" t="s">
        <v>23</v>
      </c>
      <c r="B17" s="112" t="s">
        <v>30</v>
      </c>
      <c r="C17" s="21">
        <f>C18+C37+C45+C24+C34</f>
        <v>2180.8599999999997</v>
      </c>
      <c r="E17" s="37"/>
    </row>
    <row r="18" spans="1:3" ht="20.25" customHeight="1">
      <c r="A18" s="4" t="s">
        <v>4</v>
      </c>
      <c r="B18" s="113" t="s">
        <v>31</v>
      </c>
      <c r="C18" s="21">
        <f>C19</f>
        <v>1001.0200000000001</v>
      </c>
    </row>
    <row r="19" spans="1:3" ht="16.5" customHeight="1">
      <c r="A19" s="4" t="s">
        <v>5</v>
      </c>
      <c r="B19" s="113" t="s">
        <v>32</v>
      </c>
      <c r="C19" s="22">
        <f>C20+C21+C22+C23</f>
        <v>1001.0200000000001</v>
      </c>
    </row>
    <row r="20" spans="1:3" ht="143.25" customHeight="1">
      <c r="A20" s="98" t="s">
        <v>211</v>
      </c>
      <c r="B20" s="114" t="s">
        <v>72</v>
      </c>
      <c r="C20" s="23">
        <v>957.1</v>
      </c>
    </row>
    <row r="21" spans="1:3" ht="144.75" customHeight="1">
      <c r="A21" s="14" t="s">
        <v>105</v>
      </c>
      <c r="B21" s="115" t="s">
        <v>106</v>
      </c>
      <c r="C21" s="71">
        <v>28.32</v>
      </c>
    </row>
    <row r="22" spans="1:3" s="90" customFormat="1" ht="70.5" customHeight="1">
      <c r="A22" s="14" t="s">
        <v>73</v>
      </c>
      <c r="B22" s="115" t="s">
        <v>74</v>
      </c>
      <c r="C22" s="71">
        <v>15.59</v>
      </c>
    </row>
    <row r="23" spans="1:3" s="90" customFormat="1" ht="73.5" customHeight="1">
      <c r="A23" s="138" t="s">
        <v>238</v>
      </c>
      <c r="B23" s="139" t="s">
        <v>239</v>
      </c>
      <c r="C23" s="97">
        <v>0.01</v>
      </c>
    </row>
    <row r="24" spans="1:3" ht="47.25">
      <c r="A24" s="11" t="s">
        <v>115</v>
      </c>
      <c r="B24" s="116" t="s">
        <v>212</v>
      </c>
      <c r="C24" s="21">
        <f>C25</f>
        <v>1176.2199999999998</v>
      </c>
    </row>
    <row r="25" spans="1:3" ht="47.25">
      <c r="A25" s="11" t="s">
        <v>116</v>
      </c>
      <c r="B25" s="116" t="s">
        <v>213</v>
      </c>
      <c r="C25" s="21">
        <f>C27+C29+C31+C33</f>
        <v>1176.2199999999998</v>
      </c>
    </row>
    <row r="26" spans="1:3" ht="94.5">
      <c r="A26" s="11" t="s">
        <v>199</v>
      </c>
      <c r="B26" s="117" t="s">
        <v>214</v>
      </c>
      <c r="C26" s="21">
        <f>C27</f>
        <v>602.5</v>
      </c>
    </row>
    <row r="27" spans="1:3" ht="157.5">
      <c r="A27" s="7" t="s">
        <v>181</v>
      </c>
      <c r="B27" s="114" t="s">
        <v>215</v>
      </c>
      <c r="C27" s="24">
        <v>602.5</v>
      </c>
    </row>
    <row r="28" spans="1:3" ht="126">
      <c r="A28" s="11" t="s">
        <v>200</v>
      </c>
      <c r="B28" s="117" t="s">
        <v>216</v>
      </c>
      <c r="C28" s="21">
        <f>C29</f>
        <v>3.25</v>
      </c>
    </row>
    <row r="29" spans="1:3" ht="173.25">
      <c r="A29" s="7" t="s">
        <v>182</v>
      </c>
      <c r="B29" s="114" t="s">
        <v>217</v>
      </c>
      <c r="C29" s="24">
        <v>3.25</v>
      </c>
    </row>
    <row r="30" spans="1:3" ht="94.5">
      <c r="A30" s="11" t="s">
        <v>201</v>
      </c>
      <c r="B30" s="117" t="s">
        <v>218</v>
      </c>
      <c r="C30" s="21">
        <f>C31</f>
        <v>641.16</v>
      </c>
    </row>
    <row r="31" spans="1:3" ht="157.5">
      <c r="A31" s="7" t="s">
        <v>183</v>
      </c>
      <c r="B31" s="114" t="s">
        <v>219</v>
      </c>
      <c r="C31" s="24">
        <v>641.16</v>
      </c>
    </row>
    <row r="32" spans="1:3" ht="94.5">
      <c r="A32" s="11" t="s">
        <v>202</v>
      </c>
      <c r="B32" s="117" t="s">
        <v>220</v>
      </c>
      <c r="C32" s="21">
        <f>C33</f>
        <v>-70.69</v>
      </c>
    </row>
    <row r="33" spans="1:3" ht="157.5">
      <c r="A33" s="7" t="s">
        <v>184</v>
      </c>
      <c r="B33" s="114" t="s">
        <v>221</v>
      </c>
      <c r="C33" s="24">
        <v>-70.69</v>
      </c>
    </row>
    <row r="34" spans="1:3" ht="15.75">
      <c r="A34" s="12" t="s">
        <v>142</v>
      </c>
      <c r="B34" s="140" t="s">
        <v>144</v>
      </c>
      <c r="C34" s="24">
        <f>C35</f>
        <v>-0.03</v>
      </c>
    </row>
    <row r="35" spans="1:3" ht="15.75">
      <c r="A35" s="12" t="s">
        <v>143</v>
      </c>
      <c r="B35" s="140" t="s">
        <v>145</v>
      </c>
      <c r="C35" s="24">
        <f>C36</f>
        <v>-0.03</v>
      </c>
    </row>
    <row r="36" spans="1:3" ht="15.75">
      <c r="A36" s="13" t="s">
        <v>143</v>
      </c>
      <c r="B36" s="141" t="s">
        <v>146</v>
      </c>
      <c r="C36" s="24">
        <v>-0.03</v>
      </c>
    </row>
    <row r="37" spans="1:3" ht="15.75">
      <c r="A37" s="3" t="s">
        <v>6</v>
      </c>
      <c r="B37" s="117" t="s">
        <v>33</v>
      </c>
      <c r="C37" s="21">
        <f>C38+C40</f>
        <v>3.629999999999991</v>
      </c>
    </row>
    <row r="38" spans="1:3" ht="20.25" customHeight="1">
      <c r="A38" s="3" t="s">
        <v>149</v>
      </c>
      <c r="B38" s="113" t="s">
        <v>148</v>
      </c>
      <c r="C38" s="21">
        <f>SUM(C39)</f>
        <v>7.37</v>
      </c>
    </row>
    <row r="39" spans="1:3" ht="63" customHeight="1">
      <c r="A39" s="5" t="s">
        <v>117</v>
      </c>
      <c r="B39" s="118" t="s">
        <v>34</v>
      </c>
      <c r="C39" s="25">
        <v>7.37</v>
      </c>
    </row>
    <row r="40" spans="1:3" ht="21.75" customHeight="1">
      <c r="A40" s="11" t="s">
        <v>7</v>
      </c>
      <c r="B40" s="117" t="s">
        <v>35</v>
      </c>
      <c r="C40" s="21">
        <f>C41+C43</f>
        <v>-3.740000000000009</v>
      </c>
    </row>
    <row r="41" spans="1:3" ht="16.5" customHeight="1">
      <c r="A41" s="11" t="s">
        <v>118</v>
      </c>
      <c r="B41" s="117" t="s">
        <v>141</v>
      </c>
      <c r="C41" s="21">
        <f>C42</f>
        <v>-946.89</v>
      </c>
    </row>
    <row r="42" spans="1:3" ht="47.25" customHeight="1">
      <c r="A42" s="7" t="s">
        <v>119</v>
      </c>
      <c r="B42" s="114" t="s">
        <v>120</v>
      </c>
      <c r="C42" s="26">
        <v>-946.89</v>
      </c>
    </row>
    <row r="43" spans="1:3" ht="19.5" customHeight="1">
      <c r="A43" s="11" t="s">
        <v>121</v>
      </c>
      <c r="B43" s="117" t="s">
        <v>122</v>
      </c>
      <c r="C43" s="27">
        <f>C44</f>
        <v>943.15</v>
      </c>
    </row>
    <row r="44" spans="1:3" ht="44.25" customHeight="1">
      <c r="A44" s="7" t="s">
        <v>123</v>
      </c>
      <c r="B44" s="114" t="s">
        <v>124</v>
      </c>
      <c r="C44" s="28">
        <v>943.15</v>
      </c>
    </row>
    <row r="45" spans="1:3" s="90" customFormat="1" ht="48.75" customHeight="1">
      <c r="A45" s="68" t="s">
        <v>150</v>
      </c>
      <c r="B45" s="119" t="s">
        <v>153</v>
      </c>
      <c r="C45" s="96">
        <f>C46</f>
        <v>0.02</v>
      </c>
    </row>
    <row r="46" spans="1:3" s="90" customFormat="1" ht="19.5" customHeight="1">
      <c r="A46" s="68" t="s">
        <v>6</v>
      </c>
      <c r="B46" s="119" t="s">
        <v>154</v>
      </c>
      <c r="C46" s="96">
        <f>C47</f>
        <v>0.02</v>
      </c>
    </row>
    <row r="47" spans="1:3" s="90" customFormat="1" ht="38.25" customHeight="1">
      <c r="A47" s="68" t="s">
        <v>151</v>
      </c>
      <c r="B47" s="119" t="s">
        <v>155</v>
      </c>
      <c r="C47" s="96">
        <f>C48</f>
        <v>0.02</v>
      </c>
    </row>
    <row r="48" spans="1:3" s="90" customFormat="1" ht="52.5" customHeight="1">
      <c r="A48" s="73" t="s">
        <v>152</v>
      </c>
      <c r="B48" s="120" t="s">
        <v>156</v>
      </c>
      <c r="C48" s="92">
        <v>0.02</v>
      </c>
    </row>
    <row r="49" spans="1:3" ht="49.5" customHeight="1">
      <c r="A49" s="53" t="s">
        <v>71</v>
      </c>
      <c r="B49" s="111">
        <v>955</v>
      </c>
      <c r="C49" s="54">
        <f>C50+C88</f>
        <v>17840.61</v>
      </c>
    </row>
    <row r="50" spans="1:3" ht="15.75">
      <c r="A50" s="4" t="s">
        <v>23</v>
      </c>
      <c r="B50" s="117" t="s">
        <v>36</v>
      </c>
      <c r="C50" s="54">
        <f>C51+C54+C68+C85+C82+C75</f>
        <v>1609.6799999999998</v>
      </c>
    </row>
    <row r="51" spans="1:3" s="84" customFormat="1" ht="17.25" customHeight="1" hidden="1">
      <c r="A51" s="77" t="s">
        <v>8</v>
      </c>
      <c r="B51" s="121" t="s">
        <v>37</v>
      </c>
      <c r="C51" s="99">
        <f>C52</f>
        <v>0</v>
      </c>
    </row>
    <row r="52" spans="1:3" s="84" customFormat="1" ht="48.75" customHeight="1" hidden="1">
      <c r="A52" s="77" t="s">
        <v>24</v>
      </c>
      <c r="B52" s="121" t="s">
        <v>38</v>
      </c>
      <c r="C52" s="99">
        <f>C53</f>
        <v>0</v>
      </c>
    </row>
    <row r="53" spans="1:3" s="84" customFormat="1" ht="93" customHeight="1" hidden="1">
      <c r="A53" s="78" t="s">
        <v>25</v>
      </c>
      <c r="B53" s="122" t="s">
        <v>39</v>
      </c>
      <c r="C53" s="100"/>
    </row>
    <row r="54" spans="1:3" ht="49.5" customHeight="1">
      <c r="A54" s="3" t="s">
        <v>9</v>
      </c>
      <c r="B54" s="117" t="s">
        <v>40</v>
      </c>
      <c r="C54" s="21">
        <f>C55+C65</f>
        <v>1603.6799999999998</v>
      </c>
    </row>
    <row r="55" spans="1:3" ht="111" customHeight="1">
      <c r="A55" s="3" t="s">
        <v>110</v>
      </c>
      <c r="B55" s="117" t="s">
        <v>41</v>
      </c>
      <c r="C55" s="21">
        <f>C58+C61+C56</f>
        <v>1375.54</v>
      </c>
    </row>
    <row r="56" spans="1:3" s="90" customFormat="1" ht="128.25" customHeight="1">
      <c r="A56" s="93" t="s">
        <v>203</v>
      </c>
      <c r="B56" s="129" t="s">
        <v>233</v>
      </c>
      <c r="C56" s="69">
        <f>C57</f>
        <v>0.4</v>
      </c>
    </row>
    <row r="57" spans="1:3" s="90" customFormat="1" ht="109.5" customHeight="1">
      <c r="A57" s="94" t="s">
        <v>204</v>
      </c>
      <c r="B57" s="130" t="s">
        <v>234</v>
      </c>
      <c r="C57" s="70">
        <v>0.4</v>
      </c>
    </row>
    <row r="58" spans="1:3" ht="110.25" hidden="1">
      <c r="A58" s="39" t="s">
        <v>112</v>
      </c>
      <c r="B58" s="131" t="s">
        <v>42</v>
      </c>
      <c r="C58" s="40">
        <f>SUM(C59+C60)</f>
        <v>0</v>
      </c>
    </row>
    <row r="59" spans="1:3" ht="64.5" customHeight="1" hidden="1">
      <c r="A59" s="41" t="s">
        <v>10</v>
      </c>
      <c r="B59" s="132" t="s">
        <v>43</v>
      </c>
      <c r="C59" s="42">
        <v>0</v>
      </c>
    </row>
    <row r="60" spans="1:3" ht="50.25" customHeight="1" hidden="1">
      <c r="A60" s="95" t="s">
        <v>18</v>
      </c>
      <c r="B60" s="132" t="s">
        <v>44</v>
      </c>
      <c r="C60" s="43">
        <v>0</v>
      </c>
    </row>
    <row r="61" spans="1:3" ht="66" customHeight="1">
      <c r="A61" s="12" t="s">
        <v>95</v>
      </c>
      <c r="B61" s="124" t="s">
        <v>96</v>
      </c>
      <c r="C61" s="21">
        <f>C62</f>
        <v>1375.1399999999999</v>
      </c>
    </row>
    <row r="62" spans="1:3" ht="50.25" customHeight="1">
      <c r="A62" s="12" t="s">
        <v>125</v>
      </c>
      <c r="B62" s="124" t="s">
        <v>97</v>
      </c>
      <c r="C62" s="21">
        <f>C63+C64</f>
        <v>1375.1399999999999</v>
      </c>
    </row>
    <row r="63" spans="1:3" ht="77.25" customHeight="1">
      <c r="A63" s="13" t="s">
        <v>126</v>
      </c>
      <c r="B63" s="115" t="s">
        <v>98</v>
      </c>
      <c r="C63" s="101">
        <v>790.4</v>
      </c>
    </row>
    <row r="64" spans="1:3" ht="60.75" customHeight="1">
      <c r="A64" s="14" t="s">
        <v>127</v>
      </c>
      <c r="B64" s="115" t="s">
        <v>128</v>
      </c>
      <c r="C64" s="101">
        <v>584.74</v>
      </c>
    </row>
    <row r="65" spans="1:3" ht="111" customHeight="1">
      <c r="A65" s="3" t="s">
        <v>111</v>
      </c>
      <c r="B65" s="124" t="s">
        <v>45</v>
      </c>
      <c r="C65" s="69">
        <f>C66</f>
        <v>228.14</v>
      </c>
    </row>
    <row r="66" spans="1:3" ht="95.25" customHeight="1">
      <c r="A66" s="3" t="s">
        <v>26</v>
      </c>
      <c r="B66" s="124" t="s">
        <v>46</v>
      </c>
      <c r="C66" s="21">
        <f>C67</f>
        <v>228.14</v>
      </c>
    </row>
    <row r="67" spans="1:5" ht="91.5" customHeight="1">
      <c r="A67" s="5" t="s">
        <v>129</v>
      </c>
      <c r="B67" s="115" t="s">
        <v>47</v>
      </c>
      <c r="C67" s="29">
        <v>228.14</v>
      </c>
      <c r="E67" s="17"/>
    </row>
    <row r="68" spans="1:5" ht="31.5" hidden="1">
      <c r="A68" s="77" t="s">
        <v>75</v>
      </c>
      <c r="B68" s="124" t="s">
        <v>48</v>
      </c>
      <c r="C68" s="79">
        <f>C69+C72</f>
        <v>0</v>
      </c>
      <c r="E68" s="17"/>
    </row>
    <row r="69" spans="1:5" ht="18.75" customHeight="1" hidden="1">
      <c r="A69" s="77" t="s">
        <v>88</v>
      </c>
      <c r="B69" s="124" t="s">
        <v>89</v>
      </c>
      <c r="C69" s="79">
        <f>C70</f>
        <v>0</v>
      </c>
      <c r="E69" s="17"/>
    </row>
    <row r="70" spans="1:5" ht="18.75" customHeight="1" hidden="1">
      <c r="A70" s="78" t="s">
        <v>76</v>
      </c>
      <c r="B70" s="115" t="s">
        <v>84</v>
      </c>
      <c r="C70" s="80">
        <f>C71</f>
        <v>0</v>
      </c>
      <c r="E70" s="17"/>
    </row>
    <row r="71" spans="1:5" ht="47.25" customHeight="1" hidden="1">
      <c r="A71" s="78" t="s">
        <v>130</v>
      </c>
      <c r="B71" s="115" t="s">
        <v>77</v>
      </c>
      <c r="C71" s="80">
        <v>0</v>
      </c>
      <c r="E71" s="17"/>
    </row>
    <row r="72" spans="1:5" ht="18" customHeight="1" hidden="1">
      <c r="A72" s="77" t="s">
        <v>94</v>
      </c>
      <c r="B72" s="124" t="s">
        <v>90</v>
      </c>
      <c r="C72" s="79">
        <f>C73</f>
        <v>0</v>
      </c>
      <c r="E72" s="17"/>
    </row>
    <row r="73" spans="1:5" ht="17.25" customHeight="1" hidden="1">
      <c r="A73" s="78" t="s">
        <v>93</v>
      </c>
      <c r="B73" s="115" t="s">
        <v>91</v>
      </c>
      <c r="C73" s="80">
        <f>C74</f>
        <v>0</v>
      </c>
      <c r="E73" s="17"/>
    </row>
    <row r="74" spans="1:5" ht="32.25" customHeight="1" hidden="1">
      <c r="A74" s="78" t="s">
        <v>131</v>
      </c>
      <c r="B74" s="115" t="s">
        <v>92</v>
      </c>
      <c r="C74" s="80"/>
      <c r="E74" s="17"/>
    </row>
    <row r="75" spans="1:3" s="84" customFormat="1" ht="32.25" customHeight="1" hidden="1">
      <c r="A75" s="87" t="s">
        <v>20</v>
      </c>
      <c r="B75" s="124" t="s">
        <v>101</v>
      </c>
      <c r="C75" s="79">
        <f>C76+C79</f>
        <v>0</v>
      </c>
    </row>
    <row r="76" spans="1:3" s="84" customFormat="1" ht="135" customHeight="1" hidden="1">
      <c r="A76" s="87" t="s">
        <v>187</v>
      </c>
      <c r="B76" s="119" t="s">
        <v>108</v>
      </c>
      <c r="C76" s="79">
        <f>C77</f>
        <v>0</v>
      </c>
    </row>
    <row r="77" spans="1:3" s="84" customFormat="1" ht="135" customHeight="1" hidden="1">
      <c r="A77" s="87" t="s">
        <v>188</v>
      </c>
      <c r="B77" s="124" t="s">
        <v>189</v>
      </c>
      <c r="C77" s="79">
        <f>C78</f>
        <v>0</v>
      </c>
    </row>
    <row r="78" spans="1:3" s="84" customFormat="1" ht="130.5" customHeight="1" hidden="1">
      <c r="A78" s="88" t="s">
        <v>107</v>
      </c>
      <c r="B78" s="120" t="s">
        <v>109</v>
      </c>
      <c r="C78" s="80"/>
    </row>
    <row r="79" spans="1:5" ht="81.75" customHeight="1" hidden="1">
      <c r="A79" s="44" t="s">
        <v>140</v>
      </c>
      <c r="B79" s="131" t="s">
        <v>100</v>
      </c>
      <c r="C79" s="40">
        <f>C80</f>
        <v>0</v>
      </c>
      <c r="E79" s="17"/>
    </row>
    <row r="80" spans="1:5" ht="61.5" customHeight="1" hidden="1">
      <c r="A80" s="38" t="s">
        <v>104</v>
      </c>
      <c r="B80" s="132" t="s">
        <v>102</v>
      </c>
      <c r="C80" s="43">
        <f>C81</f>
        <v>0</v>
      </c>
      <c r="E80" s="17"/>
    </row>
    <row r="81" spans="1:5" ht="84" customHeight="1" hidden="1">
      <c r="A81" s="38" t="s">
        <v>103</v>
      </c>
      <c r="B81" s="132" t="s">
        <v>99</v>
      </c>
      <c r="C81" s="43">
        <v>0</v>
      </c>
      <c r="E81" s="17"/>
    </row>
    <row r="82" spans="1:3" s="90" customFormat="1" ht="20.25" customHeight="1">
      <c r="A82" s="68" t="s">
        <v>85</v>
      </c>
      <c r="B82" s="119" t="s">
        <v>86</v>
      </c>
      <c r="C82" s="69">
        <f>C83</f>
        <v>6</v>
      </c>
    </row>
    <row r="83" spans="1:3" s="90" customFormat="1" ht="50.25" customHeight="1">
      <c r="A83" s="107" t="s">
        <v>205</v>
      </c>
      <c r="B83" s="126" t="s">
        <v>207</v>
      </c>
      <c r="C83" s="70">
        <f>C84</f>
        <v>6</v>
      </c>
    </row>
    <row r="84" spans="1:3" s="90" customFormat="1" ht="66" customHeight="1">
      <c r="A84" s="107" t="s">
        <v>206</v>
      </c>
      <c r="B84" s="126" t="s">
        <v>208</v>
      </c>
      <c r="C84" s="70">
        <v>6</v>
      </c>
    </row>
    <row r="85" spans="1:5" ht="21.75" customHeight="1" hidden="1">
      <c r="A85" s="39" t="s">
        <v>79</v>
      </c>
      <c r="B85" s="133" t="s">
        <v>78</v>
      </c>
      <c r="C85" s="40">
        <f>C86</f>
        <v>0</v>
      </c>
      <c r="E85" s="17"/>
    </row>
    <row r="86" spans="1:5" ht="22.5" customHeight="1" hidden="1">
      <c r="A86" s="39" t="s">
        <v>80</v>
      </c>
      <c r="B86" s="133" t="s">
        <v>81</v>
      </c>
      <c r="C86" s="40">
        <f>C87</f>
        <v>0</v>
      </c>
      <c r="E86" s="17"/>
    </row>
    <row r="87" spans="1:5" ht="42" customHeight="1" hidden="1">
      <c r="A87" s="41" t="s">
        <v>132</v>
      </c>
      <c r="B87" s="133" t="s">
        <v>82</v>
      </c>
      <c r="C87" s="43"/>
      <c r="E87" s="17"/>
    </row>
    <row r="88" spans="1:7" ht="15.75">
      <c r="A88" s="4" t="s">
        <v>11</v>
      </c>
      <c r="B88" s="124" t="s">
        <v>49</v>
      </c>
      <c r="C88" s="21">
        <f>C89+C119+C115+C112</f>
        <v>16230.93</v>
      </c>
      <c r="E88" s="17"/>
      <c r="G88" s="37"/>
    </row>
    <row r="89" spans="1:3" ht="45" customHeight="1">
      <c r="A89" s="3" t="s">
        <v>12</v>
      </c>
      <c r="B89" s="124" t="s">
        <v>50</v>
      </c>
      <c r="C89" s="21">
        <f>C93+C102+C107+C90</f>
        <v>16105.7</v>
      </c>
    </row>
    <row r="90" spans="1:3" ht="44.25" customHeight="1">
      <c r="A90" s="68" t="s">
        <v>192</v>
      </c>
      <c r="B90" s="124" t="s">
        <v>196</v>
      </c>
      <c r="C90" s="21">
        <f>C91</f>
        <v>1522.98</v>
      </c>
    </row>
    <row r="91" spans="1:3" ht="72" customHeight="1">
      <c r="A91" s="19" t="s">
        <v>193</v>
      </c>
      <c r="B91" s="123" t="s">
        <v>197</v>
      </c>
      <c r="C91" s="21">
        <f>C92</f>
        <v>1522.98</v>
      </c>
    </row>
    <row r="92" spans="1:3" ht="58.5" customHeight="1">
      <c r="A92" s="73" t="s">
        <v>194</v>
      </c>
      <c r="B92" s="135" t="s">
        <v>198</v>
      </c>
      <c r="C92" s="24">
        <v>1522.98</v>
      </c>
    </row>
    <row r="93" spans="1:3" s="90" customFormat="1" ht="47.25">
      <c r="A93" s="68" t="s">
        <v>113</v>
      </c>
      <c r="B93" s="124" t="s">
        <v>161</v>
      </c>
      <c r="C93" s="72">
        <f>C94+C100+C96+C98</f>
        <v>4483.08</v>
      </c>
    </row>
    <row r="94" spans="1:3" s="84" customFormat="1" ht="110.25" hidden="1">
      <c r="A94" s="103" t="s">
        <v>114</v>
      </c>
      <c r="B94" s="124" t="s">
        <v>162</v>
      </c>
      <c r="C94" s="104">
        <f>C95</f>
        <v>0</v>
      </c>
    </row>
    <row r="95" spans="1:4" s="84" customFormat="1" ht="120.75" customHeight="1" hidden="1">
      <c r="A95" s="88" t="s">
        <v>134</v>
      </c>
      <c r="B95" s="115" t="s">
        <v>163</v>
      </c>
      <c r="C95" s="80"/>
      <c r="D95" s="105"/>
    </row>
    <row r="96" spans="1:4" s="90" customFormat="1" ht="104.25" customHeight="1">
      <c r="A96" s="108" t="s">
        <v>224</v>
      </c>
      <c r="B96" s="125" t="s">
        <v>236</v>
      </c>
      <c r="C96" s="69">
        <f>C97</f>
        <v>258.3</v>
      </c>
      <c r="D96" s="137"/>
    </row>
    <row r="97" spans="1:4" s="90" customFormat="1" ht="108" customHeight="1">
      <c r="A97" s="142" t="s">
        <v>225</v>
      </c>
      <c r="B97" s="143" t="s">
        <v>235</v>
      </c>
      <c r="C97" s="144">
        <v>258.3</v>
      </c>
      <c r="D97" s="91"/>
    </row>
    <row r="98" spans="1:4" s="90" customFormat="1" ht="39" customHeight="1">
      <c r="A98" s="138" t="s">
        <v>240</v>
      </c>
      <c r="B98" s="138" t="s">
        <v>242</v>
      </c>
      <c r="C98" s="70">
        <f>C99</f>
        <v>590.38</v>
      </c>
      <c r="D98" s="91"/>
    </row>
    <row r="99" spans="1:4" s="90" customFormat="1" ht="52.5" customHeight="1">
      <c r="A99" s="138" t="s">
        <v>241</v>
      </c>
      <c r="B99" s="138" t="s">
        <v>243</v>
      </c>
      <c r="C99" s="70">
        <v>590.38</v>
      </c>
      <c r="D99" s="91"/>
    </row>
    <row r="100" spans="1:3" s="90" customFormat="1" ht="15.75">
      <c r="A100" s="19" t="s">
        <v>87</v>
      </c>
      <c r="B100" s="124" t="s">
        <v>164</v>
      </c>
      <c r="C100" s="69">
        <f>C101</f>
        <v>3634.4</v>
      </c>
    </row>
    <row r="101" spans="1:3" s="90" customFormat="1" ht="15.75">
      <c r="A101" s="73" t="s">
        <v>133</v>
      </c>
      <c r="B101" s="115" t="s">
        <v>237</v>
      </c>
      <c r="C101" s="102">
        <v>3634.4</v>
      </c>
    </row>
    <row r="102" spans="1:4" ht="31.5">
      <c r="A102" s="12" t="s">
        <v>147</v>
      </c>
      <c r="B102" s="124" t="s">
        <v>165</v>
      </c>
      <c r="C102" s="30">
        <f>C103+C105</f>
        <v>124.8</v>
      </c>
      <c r="D102" s="17"/>
    </row>
    <row r="103" spans="1:3" ht="43.5">
      <c r="A103" s="20" t="s">
        <v>139</v>
      </c>
      <c r="B103" s="124" t="s">
        <v>232</v>
      </c>
      <c r="C103" s="30">
        <f>C104</f>
        <v>3.52</v>
      </c>
    </row>
    <row r="104" spans="1:3" ht="47.25">
      <c r="A104" s="13" t="s">
        <v>135</v>
      </c>
      <c r="B104" s="115" t="s">
        <v>166</v>
      </c>
      <c r="C104" s="31">
        <v>3.52</v>
      </c>
    </row>
    <row r="105" spans="1:3" ht="75.75" customHeight="1">
      <c r="A105" s="18" t="s">
        <v>209</v>
      </c>
      <c r="B105" s="124" t="s">
        <v>195</v>
      </c>
      <c r="C105" s="30">
        <f>C106</f>
        <v>121.28</v>
      </c>
    </row>
    <row r="106" spans="1:3" ht="75.75" customHeight="1">
      <c r="A106" s="8" t="s">
        <v>210</v>
      </c>
      <c r="B106" s="115" t="s">
        <v>167</v>
      </c>
      <c r="C106" s="31">
        <v>121.28</v>
      </c>
    </row>
    <row r="107" spans="1:3" ht="15.75">
      <c r="A107" s="3" t="s">
        <v>13</v>
      </c>
      <c r="B107" s="124" t="s">
        <v>168</v>
      </c>
      <c r="C107" s="32">
        <f>C108+C110</f>
        <v>9974.84</v>
      </c>
    </row>
    <row r="108" spans="1:3" s="84" customFormat="1" ht="65.25" customHeight="1" hidden="1">
      <c r="A108" s="82" t="s">
        <v>186</v>
      </c>
      <c r="B108" s="134" t="s">
        <v>191</v>
      </c>
      <c r="C108" s="83">
        <f>C109</f>
        <v>0</v>
      </c>
    </row>
    <row r="109" spans="1:3" s="84" customFormat="1" ht="65.25" customHeight="1" hidden="1">
      <c r="A109" s="85" t="s">
        <v>185</v>
      </c>
      <c r="B109" s="136" t="s">
        <v>190</v>
      </c>
      <c r="C109" s="81"/>
    </row>
    <row r="110" spans="1:3" ht="31.5">
      <c r="A110" s="3" t="s">
        <v>27</v>
      </c>
      <c r="B110" s="124" t="s">
        <v>169</v>
      </c>
      <c r="C110" s="21">
        <f>C111</f>
        <v>9974.84</v>
      </c>
    </row>
    <row r="111" spans="1:3" s="90" customFormat="1" ht="31.5">
      <c r="A111" s="73" t="s">
        <v>136</v>
      </c>
      <c r="B111" s="115" t="s">
        <v>170</v>
      </c>
      <c r="C111" s="86">
        <v>9974.84</v>
      </c>
    </row>
    <row r="112" spans="1:3" s="90" customFormat="1" ht="15.75">
      <c r="A112" s="106" t="s">
        <v>226</v>
      </c>
      <c r="B112" s="125" t="s">
        <v>229</v>
      </c>
      <c r="C112" s="72">
        <f>C113</f>
        <v>50</v>
      </c>
    </row>
    <row r="113" spans="1:3" s="90" customFormat="1" ht="31.5">
      <c r="A113" s="106" t="s">
        <v>227</v>
      </c>
      <c r="B113" s="125" t="s">
        <v>230</v>
      </c>
      <c r="C113" s="72">
        <f>C114</f>
        <v>50</v>
      </c>
    </row>
    <row r="114" spans="1:3" s="90" customFormat="1" ht="63">
      <c r="A114" s="107" t="s">
        <v>228</v>
      </c>
      <c r="B114" s="126" t="s">
        <v>231</v>
      </c>
      <c r="C114" s="86">
        <v>50</v>
      </c>
    </row>
    <row r="115" spans="1:3" s="16" customFormat="1" ht="94.5">
      <c r="A115" s="18" t="s">
        <v>176</v>
      </c>
      <c r="B115" s="124" t="s">
        <v>177</v>
      </c>
      <c r="C115" s="51">
        <f>C116</f>
        <v>75.23</v>
      </c>
    </row>
    <row r="116" spans="1:3" s="16" customFormat="1" ht="94.5">
      <c r="A116" s="18" t="s">
        <v>173</v>
      </c>
      <c r="B116" s="127" t="s">
        <v>178</v>
      </c>
      <c r="C116" s="51">
        <f>C117</f>
        <v>75.23</v>
      </c>
    </row>
    <row r="117" spans="1:3" s="16" customFormat="1" ht="94.5">
      <c r="A117" s="18" t="s">
        <v>174</v>
      </c>
      <c r="B117" s="127" t="s">
        <v>179</v>
      </c>
      <c r="C117" s="51">
        <f>C118</f>
        <v>75.23</v>
      </c>
    </row>
    <row r="118" spans="1:3" s="16" customFormat="1" ht="84" customHeight="1">
      <c r="A118" s="8" t="s">
        <v>175</v>
      </c>
      <c r="B118" s="128" t="s">
        <v>180</v>
      </c>
      <c r="C118" s="52">
        <v>75.23</v>
      </c>
    </row>
    <row r="119" spans="1:3" ht="43.5" hidden="1">
      <c r="A119" s="45" t="s">
        <v>157</v>
      </c>
      <c r="B119" s="46" t="s">
        <v>160</v>
      </c>
      <c r="C119" s="47">
        <f>C120</f>
        <v>0</v>
      </c>
    </row>
    <row r="120" spans="1:3" ht="57.75" hidden="1">
      <c r="A120" s="45" t="s">
        <v>158</v>
      </c>
      <c r="B120" s="46" t="s">
        <v>171</v>
      </c>
      <c r="C120" s="47">
        <f>C121</f>
        <v>0</v>
      </c>
    </row>
    <row r="121" spans="1:3" ht="60" hidden="1">
      <c r="A121" s="48" t="s">
        <v>159</v>
      </c>
      <c r="B121" s="49" t="s">
        <v>172</v>
      </c>
      <c r="C121" s="50">
        <v>0</v>
      </c>
    </row>
  </sheetData>
  <sheetProtection/>
  <mergeCells count="12">
    <mergeCell ref="A12:A13"/>
    <mergeCell ref="B12:B13"/>
    <mergeCell ref="C12:C13"/>
    <mergeCell ref="B7:C7"/>
    <mergeCell ref="A5:C5"/>
    <mergeCell ref="A6:C6"/>
    <mergeCell ref="A8:C8"/>
    <mergeCell ref="A9:C9"/>
    <mergeCell ref="A1:C1"/>
    <mergeCell ref="A2:C2"/>
    <mergeCell ref="A3:C3"/>
    <mergeCell ref="B4:C4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1.57421875" style="16" customWidth="1"/>
    <col min="2" max="2" width="40.57421875" style="16" customWidth="1"/>
    <col min="3" max="3" width="14.421875" style="60" customWidth="1"/>
    <col min="4" max="7" width="9.140625" style="16" customWidth="1"/>
    <col min="8" max="8" width="16.140625" style="16" customWidth="1"/>
    <col min="9" max="16384" width="9.140625" style="16" customWidth="1"/>
  </cols>
  <sheetData>
    <row r="1" spans="1:3" ht="15.75">
      <c r="A1" s="60"/>
      <c r="B1" s="145" t="s">
        <v>223</v>
      </c>
      <c r="C1" s="145"/>
    </row>
    <row r="2" spans="1:3" ht="15.75">
      <c r="A2" s="60"/>
      <c r="B2" s="145" t="s">
        <v>0</v>
      </c>
      <c r="C2" s="145"/>
    </row>
    <row r="3" spans="1:3" ht="15.75">
      <c r="A3" s="60"/>
      <c r="B3" s="145" t="s">
        <v>17</v>
      </c>
      <c r="C3" s="145"/>
    </row>
    <row r="4" spans="1:3" ht="15.75">
      <c r="A4" s="60"/>
      <c r="B4" s="145" t="s">
        <v>19</v>
      </c>
      <c r="C4" s="145"/>
    </row>
    <row r="5" spans="1:3" ht="15.75">
      <c r="A5" s="60"/>
      <c r="B5" s="145" t="s">
        <v>1</v>
      </c>
      <c r="C5" s="145"/>
    </row>
    <row r="6" spans="1:3" ht="15.75">
      <c r="A6" s="60"/>
      <c r="B6" s="145" t="s">
        <v>2</v>
      </c>
      <c r="C6" s="145"/>
    </row>
    <row r="7" spans="1:3" ht="15.75">
      <c r="A7" s="60"/>
      <c r="B7" s="145" t="s">
        <v>246</v>
      </c>
      <c r="C7" s="145"/>
    </row>
    <row r="8" spans="1:3" ht="15">
      <c r="A8" s="60"/>
      <c r="B8" s="59"/>
      <c r="C8" s="59"/>
    </row>
    <row r="9" spans="1:3" ht="15">
      <c r="A9" s="60"/>
      <c r="B9" s="59"/>
      <c r="C9" s="59"/>
    </row>
    <row r="10" spans="1:3" ht="15">
      <c r="A10" s="155" t="s">
        <v>60</v>
      </c>
      <c r="B10" s="156"/>
      <c r="C10" s="157"/>
    </row>
    <row r="11" spans="1:3" ht="15">
      <c r="A11" s="155" t="s">
        <v>58</v>
      </c>
      <c r="B11" s="156"/>
      <c r="C11" s="157"/>
    </row>
    <row r="12" spans="1:3" ht="15">
      <c r="A12" s="155" t="s">
        <v>59</v>
      </c>
      <c r="B12" s="156"/>
      <c r="C12" s="156"/>
    </row>
    <row r="13" spans="1:3" ht="30.75" customHeight="1">
      <c r="A13" s="158" t="s">
        <v>245</v>
      </c>
      <c r="B13" s="159"/>
      <c r="C13" s="159"/>
    </row>
    <row r="15" spans="1:3" ht="47.25">
      <c r="A15" s="61" t="s">
        <v>52</v>
      </c>
      <c r="B15" s="61" t="s">
        <v>53</v>
      </c>
      <c r="C15" s="61" t="s">
        <v>22</v>
      </c>
    </row>
    <row r="16" spans="1:3" ht="15">
      <c r="A16" s="62" t="s">
        <v>61</v>
      </c>
      <c r="B16" s="63" t="s">
        <v>54</v>
      </c>
      <c r="C16" s="64">
        <f>SUM(C17)</f>
        <v>-634.6800000000003</v>
      </c>
    </row>
    <row r="17" spans="1:3" ht="30">
      <c r="A17" s="65" t="s">
        <v>62</v>
      </c>
      <c r="B17" s="1" t="s">
        <v>14</v>
      </c>
      <c r="C17" s="66">
        <f>C21+C25</f>
        <v>-634.6800000000003</v>
      </c>
    </row>
    <row r="18" spans="1:3" ht="29.25">
      <c r="A18" s="62" t="s">
        <v>63</v>
      </c>
      <c r="B18" s="63" t="s">
        <v>55</v>
      </c>
      <c r="C18" s="64">
        <f>C19</f>
        <v>-24487.74</v>
      </c>
    </row>
    <row r="19" spans="1:3" ht="29.25">
      <c r="A19" s="62" t="s">
        <v>64</v>
      </c>
      <c r="B19" s="63" t="s">
        <v>15</v>
      </c>
      <c r="C19" s="64">
        <f>C20</f>
        <v>-24487.74</v>
      </c>
    </row>
    <row r="20" spans="1:3" ht="29.25">
      <c r="A20" s="65" t="s">
        <v>65</v>
      </c>
      <c r="B20" s="63" t="s">
        <v>56</v>
      </c>
      <c r="C20" s="64">
        <f>C21</f>
        <v>-24487.74</v>
      </c>
    </row>
    <row r="21" spans="1:3" ht="30">
      <c r="A21" s="65" t="s">
        <v>66</v>
      </c>
      <c r="B21" s="1" t="s">
        <v>137</v>
      </c>
      <c r="C21" s="89">
        <v>-24487.74</v>
      </c>
    </row>
    <row r="22" spans="1:3" ht="29.25">
      <c r="A22" s="62" t="s">
        <v>67</v>
      </c>
      <c r="B22" s="63" t="s">
        <v>57</v>
      </c>
      <c r="C22" s="67">
        <f>C23</f>
        <v>23853.06</v>
      </c>
    </row>
    <row r="23" spans="1:3" ht="29.25">
      <c r="A23" s="62" t="s">
        <v>68</v>
      </c>
      <c r="B23" s="63" t="s">
        <v>16</v>
      </c>
      <c r="C23" s="64">
        <f>C24</f>
        <v>23853.06</v>
      </c>
    </row>
    <row r="24" spans="1:3" ht="30">
      <c r="A24" s="65" t="s">
        <v>69</v>
      </c>
      <c r="B24" s="1" t="s">
        <v>83</v>
      </c>
      <c r="C24" s="64">
        <f>C25</f>
        <v>23853.06</v>
      </c>
    </row>
    <row r="25" spans="1:3" ht="30">
      <c r="A25" s="65" t="s">
        <v>70</v>
      </c>
      <c r="B25" s="1" t="s">
        <v>138</v>
      </c>
      <c r="C25" s="66">
        <v>23853.06</v>
      </c>
    </row>
    <row r="26" spans="1:3" ht="15">
      <c r="A26" s="33"/>
      <c r="B26" s="34"/>
      <c r="C26" s="74"/>
    </row>
    <row r="27" spans="1:3" ht="15">
      <c r="A27" s="33"/>
      <c r="B27" s="34"/>
      <c r="C27" s="74"/>
    </row>
    <row r="28" spans="1:3" ht="15">
      <c r="A28" s="33"/>
      <c r="B28" s="34"/>
      <c r="C28" s="74"/>
    </row>
    <row r="29" spans="1:3" ht="15">
      <c r="A29" s="33"/>
      <c r="B29" s="34"/>
      <c r="C29" s="74"/>
    </row>
    <row r="30" spans="1:3" ht="15">
      <c r="A30" s="33"/>
      <c r="B30" s="34"/>
      <c r="C30" s="74"/>
    </row>
    <row r="31" spans="1:3" ht="15">
      <c r="A31" s="33"/>
      <c r="B31" s="34"/>
      <c r="C31" s="74"/>
    </row>
    <row r="32" spans="1:3" ht="15">
      <c r="A32" s="33"/>
      <c r="B32" s="34"/>
      <c r="C32" s="74"/>
    </row>
    <row r="33" spans="1:3" ht="15">
      <c r="A33" s="33"/>
      <c r="B33" s="34"/>
      <c r="C33" s="74"/>
    </row>
    <row r="34" spans="1:3" ht="15">
      <c r="A34" s="33"/>
      <c r="B34" s="34"/>
      <c r="C34" s="74"/>
    </row>
    <row r="35" spans="1:3" ht="15">
      <c r="A35" s="33"/>
      <c r="B35" s="34"/>
      <c r="C35" s="74"/>
    </row>
    <row r="36" spans="1:3" ht="15">
      <c r="A36" s="33"/>
      <c r="B36" s="34"/>
      <c r="C36" s="74"/>
    </row>
    <row r="37" spans="1:3" ht="15">
      <c r="A37" s="33"/>
      <c r="B37" s="34"/>
      <c r="C37" s="74"/>
    </row>
    <row r="38" spans="1:3" ht="15">
      <c r="A38" s="33"/>
      <c r="B38" s="34"/>
      <c r="C38" s="74"/>
    </row>
    <row r="39" spans="1:3" ht="15">
      <c r="A39" s="33"/>
      <c r="B39" s="34"/>
      <c r="C39" s="74"/>
    </row>
    <row r="40" spans="1:3" ht="15">
      <c r="A40" s="33"/>
      <c r="B40" s="34"/>
      <c r="C40" s="74"/>
    </row>
    <row r="41" spans="1:3" ht="15">
      <c r="A41" s="33"/>
      <c r="B41" s="34"/>
      <c r="C41" s="74"/>
    </row>
    <row r="42" spans="1:3" ht="15">
      <c r="A42" s="33"/>
      <c r="B42" s="34"/>
      <c r="C42" s="74"/>
    </row>
    <row r="43" spans="1:3" ht="15">
      <c r="A43" s="33"/>
      <c r="B43" s="34"/>
      <c r="C43" s="74"/>
    </row>
    <row r="44" spans="1:3" ht="15">
      <c r="A44" s="33"/>
      <c r="B44" s="34"/>
      <c r="C44" s="74"/>
    </row>
    <row r="45" spans="1:3" ht="15">
      <c r="A45" s="33"/>
      <c r="B45" s="34"/>
      <c r="C45" s="74"/>
    </row>
    <row r="46" spans="1:3" ht="15">
      <c r="A46" s="33"/>
      <c r="B46" s="34"/>
      <c r="C46" s="74"/>
    </row>
    <row r="47" spans="1:3" ht="15">
      <c r="A47" s="33"/>
      <c r="B47" s="34"/>
      <c r="C47" s="74"/>
    </row>
    <row r="48" spans="1:3" ht="15">
      <c r="A48" s="33"/>
      <c r="B48" s="34"/>
      <c r="C48" s="74"/>
    </row>
    <row r="49" spans="1:3" ht="15">
      <c r="A49" s="33"/>
      <c r="B49" s="34"/>
      <c r="C49" s="74"/>
    </row>
    <row r="50" spans="1:3" ht="15">
      <c r="A50" s="33"/>
      <c r="B50" s="34"/>
      <c r="C50" s="74"/>
    </row>
    <row r="51" spans="1:3" ht="15">
      <c r="A51" s="33"/>
      <c r="B51" s="34"/>
      <c r="C51" s="74"/>
    </row>
    <row r="52" spans="1:3" ht="15">
      <c r="A52" s="33"/>
      <c r="B52" s="34"/>
      <c r="C52" s="74"/>
    </row>
    <row r="53" spans="1:3" ht="15">
      <c r="A53" s="33"/>
      <c r="B53" s="34"/>
      <c r="C53" s="74"/>
    </row>
    <row r="54" spans="1:3" ht="15">
      <c r="A54" s="33"/>
      <c r="B54" s="34"/>
      <c r="C54" s="74"/>
    </row>
    <row r="55" spans="1:3" ht="15">
      <c r="A55" s="33"/>
      <c r="B55" s="34"/>
      <c r="C55" s="74"/>
    </row>
    <row r="56" spans="1:3" ht="15">
      <c r="A56" s="33"/>
      <c r="B56" s="34"/>
      <c r="C56" s="74"/>
    </row>
    <row r="57" spans="1:3" ht="15">
      <c r="A57" s="33"/>
      <c r="B57" s="34"/>
      <c r="C57" s="74"/>
    </row>
    <row r="64" ht="15">
      <c r="C64" s="75"/>
    </row>
    <row r="68" ht="15">
      <c r="C68" s="75"/>
    </row>
    <row r="69" ht="15">
      <c r="C69" s="75"/>
    </row>
    <row r="70" ht="15">
      <c r="C70" s="75"/>
    </row>
    <row r="71" ht="15">
      <c r="C71" s="75"/>
    </row>
    <row r="76" ht="15">
      <c r="C76" s="76"/>
    </row>
    <row r="77" ht="15">
      <c r="C77" s="75"/>
    </row>
    <row r="78" ht="15">
      <c r="C78" s="75"/>
    </row>
    <row r="79" ht="15">
      <c r="C79" s="75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2023-11-16T07:16:02Z</cp:lastPrinted>
  <dcterms:created xsi:type="dcterms:W3CDTF">1996-10-08T23:32:33Z</dcterms:created>
  <dcterms:modified xsi:type="dcterms:W3CDTF">2023-11-16T07:19:50Z</dcterms:modified>
  <cp:category/>
  <cp:version/>
  <cp:contentType/>
  <cp:contentStatus/>
</cp:coreProperties>
</file>