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 1" sheetId="1" r:id="rId1"/>
    <sheet name="Ист 4" sheetId="2" r:id="rId2"/>
  </sheets>
  <definedNames>
    <definedName name="_xlnm.Print_Titles" localSheetId="0">'дох 1'!$12:$12</definedName>
  </definedNames>
  <calcPr fullCalcOnLoad="1"/>
</workbook>
</file>

<file path=xl/sharedStrings.xml><?xml version="1.0" encoding="utf-8"?>
<sst xmlns="http://schemas.openxmlformats.org/spreadsheetml/2006/main" count="227" uniqueCount="217">
  <si>
    <t>к решению совета депутатов</t>
  </si>
  <si>
    <t>Киришского муниципального района</t>
  </si>
  <si>
    <t>Ленинградской области</t>
  </si>
  <si>
    <t>Код бюджетной классификации</t>
  </si>
  <si>
    <t>Налоги на прибыль, доходы</t>
  </si>
  <si>
    <t>Налоги на доходы физических лиц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</si>
  <si>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</si>
  <si>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</si>
  <si>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</si>
  <si>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</si>
  <si>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</si>
  <si>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</si>
  <si>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</si>
  <si>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</si>
  <si>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</si>
  <si>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</si>
  <si>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</si>
  <si>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муниципального образования 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</si>
  <si>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</si>
  <si>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</si>
  <si>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Доходы от продажи материальных и нематериальных активов</t>
  </si>
  <si>
    <t>Наименование показателя</t>
  </si>
  <si>
    <t>Сумма
(тысяч рублей)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</si>
  <si>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</si>
  <si>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</si>
  <si>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</si>
  <si>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</si>
  <si>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</si>
  <si>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</si>
  <si>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</si>
  <si>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</si>
  <si>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</si>
  <si>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</si>
  <si>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</si>
  <si>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182 1 06 01030 10 0000 110</t>
  </si>
  <si>
    <t>182 1 06 06000 00 0000 110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</si>
  <si>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</si>
  <si>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</si>
  <si>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</si>
  <si>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</si>
  <si>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</si>
  <si>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</si>
  <si>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</si>
  <si>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</si>
  <si>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</si>
  <si>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</si>
  <si>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</si>
  <si>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</si>
  <si>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</si>
  <si>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</si>
  <si>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</si>
  <si>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Федеральная налоговая служба</t>
  </si>
  <si>
    <t>Код</t>
  </si>
  <si>
    <t>Наименование</t>
  </si>
  <si>
    <t>Изменение остатков средств</t>
  </si>
  <si>
    <t>Увеличение  остатков средств бюджетов</t>
  </si>
  <si>
    <t>Увеличение прочих остатков денежных средств бюджетов</t>
  </si>
  <si>
    <t>Уменьшение  остатков средств бюджетов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</si>
  <si>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</si>
  <si>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</si>
  <si>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</si>
  <si>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</si>
  <si>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</si>
  <si>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</si>
  <si>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</si>
  <si>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</si>
  <si>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</si>
  <si>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</si>
  <si>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</si>
  <si>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</si>
  <si>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</si>
  <si>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</si>
  <si>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</si>
  <si>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</si>
  <si>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</si>
  <si>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</si>
  <si>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</si>
  <si>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</si>
  <si>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</si>
  <si>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</si>
  <si>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</si>
  <si>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</si>
  <si>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</si>
  <si>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955 1 17 01050 10 0000 180</t>
  </si>
  <si>
    <t xml:space="preserve">Уменьшение прочих остатков денежных средств бюджетов </t>
  </si>
  <si>
    <t>955 1 13 01990 00 0000 130</t>
  </si>
  <si>
    <t>Штрафы, санкции, возмещение ущерба</t>
  </si>
  <si>
    <t>955 1 16 00000 00 0000 000</t>
  </si>
  <si>
    <t>Прочие субсидии</t>
  </si>
  <si>
    <t xml:space="preserve">Доходы от оказания платных услуг (работ) </t>
  </si>
  <si>
    <t>955 1 13 01000 00 0000 130</t>
  </si>
  <si>
    <t>955 1 13 02000 00 0000 130</t>
  </si>
  <si>
    <t>955 1 13 02990 00 0000 130</t>
  </si>
  <si>
    <t>955 1 13 02995 10 0000 130</t>
  </si>
  <si>
    <t>Прочие доходы от компенсации затрат государства</t>
  </si>
  <si>
    <t>Доходы от  компенсации затрат государства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</si>
  <si>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</si>
  <si>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</si>
  <si>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</si>
  <si>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</si>
  <si>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</si>
  <si>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</si>
  <si>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</si>
  <si>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</si>
  <si>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</si>
  <si>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</si>
  <si>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</si>
  <si>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</si>
  <si>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</si>
  <si>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</si>
  <si>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955 1 14 02000 00 0000 000</t>
  </si>
  <si>
    <t>955 1 14 02053 10 0000 440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</si>
  <si>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</si>
  <si>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</si>
  <si>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</si>
  <si>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</si>
  <si>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</si>
  <si>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денежных взысканий (штрафов) и иных сумм в возмещение ущерба</t>
  </si>
  <si>
    <t>955 1 16 90000 00 0000 140</t>
  </si>
  <si>
    <t>955 1 16 90050 10 0000 140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</si>
  <si>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</si>
  <si>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</si>
  <si>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</si>
  <si>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</si>
  <si>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</si>
  <si>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</si>
  <si>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</si>
  <si>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</si>
  <si>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</si>
  <si>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</si>
  <si>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</si>
  <si>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</si>
  <si>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</si>
  <si>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</si>
  <si>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</si>
  <si>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</si>
  <si>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</si>
  <si>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</si>
  <si>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</si>
  <si>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</si>
  <si>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-по прочим договорам от сдачи в аренду имущества</t>
  </si>
  <si>
    <t>955 1 11 05075 10 0002 120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</si>
  <si>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</si>
  <si>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</si>
  <si>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</si>
  <si>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</si>
  <si>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</si>
  <si>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</si>
  <si>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</si>
  <si>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</si>
  <si>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</si>
  <si>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</si>
  <si>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</si>
  <si>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</si>
  <si>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</si>
  <si>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</si>
  <si>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</si>
  <si>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</si>
  <si>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</si>
  <si>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Доходы от продажи земельных участков, находящихся в государственной и муниципальной собственности </t>
  </si>
  <si>
    <t>182 1 06 06030 00 0000 110</t>
  </si>
  <si>
    <t>Налоги на совокупный доход</t>
  </si>
  <si>
    <t>Единый сельскохозяйственный налог</t>
  </si>
  <si>
    <t>182 1 05 00000 00 0000 000</t>
  </si>
  <si>
    <t>182 1 05 03000 01 0000 110</t>
  </si>
  <si>
    <t>182 1 05 03010 01 0000 110</t>
  </si>
  <si>
    <t>Субвенции бюджетам бюджетной системы Российской Федерации</t>
  </si>
  <si>
    <t>182 1 06 01000 00 0000 110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</si>
  <si>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</si>
  <si>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</si>
  <si>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</si>
  <si>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</si>
  <si>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182 1 09 00000 00 0000 000</t>
  </si>
  <si>
    <t>182 1 09 04000 00 0000 110</t>
  </si>
  <si>
    <t>182 1 09 04050 00 0000 110</t>
  </si>
  <si>
    <t>182 1 09 04053 10 0000 110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</si>
  <si>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</si>
  <si>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</si>
  <si>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</si>
  <si>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955 2 19 00000 00 0000 000</t>
  </si>
  <si>
    <t xml:space="preserve">Прочие межбюджетные трансферты, передаваемые бюджетам 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</si>
  <si>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Приложение 1</t>
  </si>
  <si>
    <t>100 1 03 02231 01 0000 110</t>
  </si>
  <si>
    <t>100 1 03 02241 01 0000 110</t>
  </si>
  <si>
    <t>100 1 03 02251 01 0000 110</t>
  </si>
  <si>
    <t>100 1 03 02261 01 0000 110</t>
  </si>
  <si>
    <t>955 2 02 20000 00 0000 150</t>
  </si>
  <si>
    <t>955 2 02 20216 00 0000 150</t>
  </si>
  <si>
    <t>955 2 02 20216 10 0000 150</t>
  </si>
  <si>
    <t>955 2 02 29999 00 0000 150</t>
  </si>
  <si>
    <t>955  2 02 29999 10 0000 150</t>
  </si>
  <si>
    <t>955 2 02 30000 00 0000 150</t>
  </si>
  <si>
    <t>955 202 30024 00 0000 150</t>
  </si>
  <si>
    <t>955 2 02 30024 10 0000 150</t>
  </si>
  <si>
    <t>955 202 35118 00 0000 150</t>
  </si>
  <si>
    <t xml:space="preserve">955 2 02 35118 10 0000 150 </t>
  </si>
  <si>
    <t xml:space="preserve">955 2 02 40000 00 0000 150 </t>
  </si>
  <si>
    <t>955 2 02 49999 00 0000 150</t>
  </si>
  <si>
    <t>955 2 02 49999 10 0000 150</t>
  </si>
  <si>
    <t>955 2 02 49999 10 0102 150</t>
  </si>
  <si>
    <t>955 2 02 49999 10 0105 150</t>
  </si>
  <si>
    <t>955 2 19 00000 10 0000 150</t>
  </si>
  <si>
    <t>955 2 19 60010 10 0000 150</t>
  </si>
  <si>
    <t>955 2 02 45160 10 0000 150</t>
  </si>
  <si>
    <t>955 2 02 45160 00 0000 150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</si>
  <si>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</si>
  <si>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</si>
  <si>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</si>
  <si>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</si>
  <si>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955 2 18 00000 00 0000 000</t>
  </si>
  <si>
    <t>955 2 18 00000 00 0000 150</t>
  </si>
  <si>
    <t>955 2 18 00000 10 0000 150</t>
  </si>
  <si>
    <t>955 2 18 60010 10 0000 150</t>
  </si>
  <si>
    <t>Приложение 4</t>
  </si>
  <si>
    <t>Ленинградской области за полугодие 2020 года по кодам бюджетной классификации источников финансирования дефицита бюджета</t>
  </si>
  <si>
    <t>Показатели исполнения доходов бюджета муниципального образования Кусинское сельское поселение Киришского муниципального района Ленинградской области за полугодие 2020 года по кодам бюджетной классификации доходов бюджета</t>
  </si>
  <si>
    <t>от 17.09.2020 № 13/81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</si>
</sst>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.000"/>
    <numFmt numFmtId="191" formatCode="#,##0.000"/>
    <numFmt numFmtId="192" formatCode="#,##0.0"/>
    <numFmt numFmtId="193" formatCode="#,##0.0000"/>
  </numFmts>
  <fonts count="3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justify" wrapText="1"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24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24" borderId="1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Alignment="1">
      <alignment/>
    </xf>
    <xf numFmtId="0" fontId="3" fillId="0" borderId="10" xfId="0" applyFont="1" applyFill="1" applyBorder="1" applyAlignment="1">
      <alignment horizontal="justify"/>
    </xf>
    <xf numFmtId="0" fontId="3" fillId="24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59" applyNumberFormat="1" applyFont="1" applyBorder="1" applyAlignment="1">
      <alignment horizontal="center"/>
      <protection/>
    </xf>
    <xf numFmtId="2" fontId="4" fillId="0" borderId="10" xfId="55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/>
    </xf>
    <xf numFmtId="2" fontId="3" fillId="0" borderId="10" xfId="55" applyNumberFormat="1" applyFont="1" applyFill="1" applyBorder="1" applyAlignment="1">
      <alignment horizontal="center"/>
      <protection/>
    </xf>
    <xf numFmtId="2" fontId="4" fillId="0" borderId="10" xfId="55" applyNumberFormat="1" applyFont="1" applyFill="1" applyBorder="1" applyAlignment="1">
      <alignment horizontal="center"/>
      <protection/>
    </xf>
    <xf numFmtId="2" fontId="4" fillId="0" borderId="10" xfId="56" applyNumberFormat="1" applyFont="1" applyBorder="1" applyAlignment="1">
      <alignment horizontal="center"/>
      <protection/>
    </xf>
    <xf numFmtId="2" fontId="4" fillId="0" borderId="10" xfId="58" applyNumberFormat="1" applyFont="1" applyBorder="1" applyAlignment="1">
      <alignment horizontal="center"/>
      <protection/>
    </xf>
    <xf numFmtId="2" fontId="3" fillId="0" borderId="10" xfId="60" applyNumberFormat="1" applyFont="1" applyBorder="1" applyAlignment="1">
      <alignment horizontal="center"/>
      <protection/>
    </xf>
    <xf numFmtId="2" fontId="4" fillId="0" borderId="10" xfId="60" applyNumberFormat="1" applyFont="1" applyBorder="1" applyAlignment="1">
      <alignment horizontal="center"/>
      <protection/>
    </xf>
    <xf numFmtId="2" fontId="3" fillId="0" borderId="10" xfId="64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4" fillId="0" borderId="10" xfId="62" applyNumberFormat="1" applyFont="1" applyBorder="1" applyAlignment="1">
      <alignment horizontal="center"/>
      <protection/>
    </xf>
    <xf numFmtId="2" fontId="3" fillId="0" borderId="10" xfId="0" applyNumberFormat="1" applyFont="1" applyBorder="1" applyAlignment="1">
      <alignment horizontal="center" wrapText="1"/>
    </xf>
    <xf numFmtId="2" fontId="3" fillId="0" borderId="10" xfId="54" applyNumberFormat="1" applyFont="1" applyFill="1" applyBorder="1" applyAlignment="1">
      <alignment horizontal="center"/>
      <protection/>
    </xf>
    <xf numFmtId="2" fontId="4" fillId="0" borderId="10" xfId="54" applyNumberFormat="1" applyFont="1" applyFill="1" applyBorder="1" applyAlignment="1">
      <alignment horizontal="center"/>
      <protection/>
    </xf>
    <xf numFmtId="2" fontId="3" fillId="0" borderId="10" xfId="54" applyNumberFormat="1" applyFont="1" applyBorder="1" applyAlignment="1">
      <alignment horizontal="center"/>
      <protection/>
    </xf>
    <xf numFmtId="0" fontId="26" fillId="0" borderId="0" xfId="0" applyFont="1" applyBorder="1" applyAlignment="1">
      <alignment horizontal="justify"/>
    </xf>
    <xf numFmtId="0" fontId="26" fillId="0" borderId="0" xfId="0" applyFont="1" applyAlignment="1">
      <alignment horizontal="justify"/>
    </xf>
    <xf numFmtId="0" fontId="25" fillId="0" borderId="0" xfId="0" applyFont="1" applyAlignment="1">
      <alignment wrapText="1"/>
    </xf>
    <xf numFmtId="0" fontId="27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11" borderId="10" xfId="0" applyFont="1" applyFill="1" applyBorder="1" applyAlignment="1">
      <alignment horizontal="justify" wrapText="1"/>
    </xf>
    <xf numFmtId="0" fontId="25" fillId="11" borderId="10" xfId="0" applyFont="1" applyFill="1" applyBorder="1" applyAlignment="1">
      <alignment/>
    </xf>
    <xf numFmtId="0" fontId="27" fillId="11" borderId="10" xfId="0" applyFont="1" applyFill="1" applyBorder="1" applyAlignment="1">
      <alignment horizontal="justify"/>
    </xf>
    <xf numFmtId="0" fontId="27" fillId="11" borderId="10" xfId="0" applyFont="1" applyFill="1" applyBorder="1" applyAlignment="1">
      <alignment/>
    </xf>
    <xf numFmtId="2" fontId="27" fillId="11" borderId="10" xfId="0" applyNumberFormat="1" applyFont="1" applyFill="1" applyBorder="1" applyAlignment="1">
      <alignment horizontal="center"/>
    </xf>
    <xf numFmtId="0" fontId="25" fillId="11" borderId="10" xfId="0" applyFont="1" applyFill="1" applyBorder="1" applyAlignment="1">
      <alignment horizontal="justify"/>
    </xf>
    <xf numFmtId="2" fontId="25" fillId="11" borderId="10" xfId="0" applyNumberFormat="1" applyFont="1" applyFill="1" applyBorder="1" applyAlignment="1">
      <alignment horizontal="center" wrapText="1"/>
    </xf>
    <xf numFmtId="49" fontId="25" fillId="11" borderId="16" xfId="0" applyNumberFormat="1" applyFont="1" applyFill="1" applyBorder="1" applyAlignment="1">
      <alignment horizontal="justify" vertical="center" wrapText="1"/>
    </xf>
    <xf numFmtId="0" fontId="25" fillId="11" borderId="17" xfId="0" applyFont="1" applyFill="1" applyBorder="1" applyAlignment="1">
      <alignment/>
    </xf>
    <xf numFmtId="2" fontId="25" fillId="11" borderId="10" xfId="0" applyNumberFormat="1" applyFont="1" applyFill="1" applyBorder="1" applyAlignment="1">
      <alignment horizontal="center"/>
    </xf>
    <xf numFmtId="0" fontId="27" fillId="11" borderId="10" xfId="0" applyFont="1" applyFill="1" applyBorder="1" applyAlignment="1">
      <alignment horizontal="justify" wrapText="1"/>
    </xf>
    <xf numFmtId="0" fontId="27" fillId="11" borderId="13" xfId="0" applyFont="1" applyFill="1" applyBorder="1" applyAlignment="1">
      <alignment/>
    </xf>
    <xf numFmtId="0" fontId="28" fillId="11" borderId="10" xfId="0" applyFont="1" applyFill="1" applyBorder="1" applyAlignment="1">
      <alignment horizontal="justify"/>
    </xf>
    <xf numFmtId="0" fontId="28" fillId="11" borderId="13" xfId="0" applyFont="1" applyFill="1" applyBorder="1" applyAlignment="1">
      <alignment/>
    </xf>
    <xf numFmtId="0" fontId="27" fillId="11" borderId="10" xfId="59" applyFont="1" applyFill="1" applyBorder="1" applyAlignment="1">
      <alignment horizontal="justify" wrapText="1"/>
      <protection/>
    </xf>
    <xf numFmtId="0" fontId="27" fillId="11" borderId="10" xfId="59" applyFont="1" applyFill="1" applyBorder="1" applyAlignment="1">
      <alignment horizontal="left"/>
      <protection/>
    </xf>
    <xf numFmtId="49" fontId="25" fillId="11" borderId="10" xfId="59" applyNumberFormat="1" applyFont="1" applyFill="1" applyBorder="1" applyAlignment="1">
      <alignment horizontal="justify" wrapText="1"/>
      <protection/>
    </xf>
    <xf numFmtId="0" fontId="25" fillId="11" borderId="10" xfId="59" applyFont="1" applyFill="1" applyBorder="1" applyAlignment="1">
      <alignment horizontal="left"/>
      <protection/>
    </xf>
    <xf numFmtId="2" fontId="25" fillId="11" borderId="10" xfId="54" applyNumberFormat="1" applyFont="1" applyFill="1" applyBorder="1" applyAlignment="1">
      <alignment horizontal="center"/>
      <protection/>
    </xf>
    <xf numFmtId="2" fontId="27" fillId="11" borderId="10" xfId="54" applyNumberFormat="1" applyFont="1" applyFill="1" applyBorder="1" applyAlignment="1">
      <alignment horizontal="center"/>
      <protection/>
    </xf>
    <xf numFmtId="0" fontId="28" fillId="11" borderId="10" xfId="59" applyFont="1" applyFill="1" applyBorder="1" applyAlignment="1">
      <alignment horizontal="justify" wrapText="1"/>
      <protection/>
    </xf>
    <xf numFmtId="0" fontId="28" fillId="11" borderId="10" xfId="59" applyFont="1" applyFill="1" applyBorder="1" applyAlignment="1">
      <alignment horizontal="left"/>
      <protection/>
    </xf>
    <xf numFmtId="4" fontId="28" fillId="11" borderId="10" xfId="0" applyNumberFormat="1" applyFont="1" applyFill="1" applyBorder="1" applyAlignment="1">
      <alignment horizontal="center"/>
    </xf>
    <xf numFmtId="0" fontId="26" fillId="11" borderId="10" xfId="59" applyFont="1" applyFill="1" applyBorder="1" applyAlignment="1">
      <alignment horizontal="justify" wrapText="1"/>
      <protection/>
    </xf>
    <xf numFmtId="0" fontId="26" fillId="11" borderId="10" xfId="59" applyFont="1" applyFill="1" applyBorder="1">
      <alignment/>
      <protection/>
    </xf>
    <xf numFmtId="4" fontId="26" fillId="11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61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justify"/>
    </xf>
    <xf numFmtId="0" fontId="27" fillId="0" borderId="13" xfId="0" applyFont="1" applyFill="1" applyBorder="1" applyAlignment="1">
      <alignment/>
    </xf>
    <xf numFmtId="2" fontId="27" fillId="0" borderId="10" xfId="60" applyNumberFormat="1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horizontal="justify"/>
    </xf>
    <xf numFmtId="0" fontId="25" fillId="0" borderId="13" xfId="0" applyFont="1" applyFill="1" applyBorder="1" applyAlignment="1">
      <alignment/>
    </xf>
    <xf numFmtId="2" fontId="25" fillId="0" borderId="10" xfId="60" applyNumberFormat="1" applyFont="1" applyFill="1" applyBorder="1" applyAlignment="1">
      <alignment horizontal="center"/>
      <protection/>
    </xf>
    <xf numFmtId="0" fontId="3" fillId="24" borderId="10" xfId="0" applyFont="1" applyFill="1" applyBorder="1" applyAlignment="1">
      <alignment horizontal="justify"/>
    </xf>
    <xf numFmtId="2" fontId="3" fillId="24" borderId="10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/>
    </xf>
    <xf numFmtId="0" fontId="4" fillId="24" borderId="10" xfId="0" applyNumberFormat="1" applyFont="1" applyFill="1" applyBorder="1" applyAlignment="1">
      <alignment horizontal="justify"/>
    </xf>
    <xf numFmtId="0" fontId="4" fillId="24" borderId="13" xfId="0" applyFont="1" applyFill="1" applyBorder="1" applyAlignment="1">
      <alignment/>
    </xf>
    <xf numFmtId="2" fontId="4" fillId="24" borderId="1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 horizontal="justify"/>
    </xf>
    <xf numFmtId="0" fontId="25" fillId="24" borderId="10" xfId="0" applyFont="1" applyFill="1" applyBorder="1" applyAlignment="1">
      <alignment horizontal="left"/>
    </xf>
    <xf numFmtId="2" fontId="25" fillId="0" borderId="10" xfId="0" applyNumberFormat="1" applyFont="1" applyBorder="1" applyAlignment="1">
      <alignment horizontal="center" wrapText="1"/>
    </xf>
    <xf numFmtId="2" fontId="4" fillId="24" borderId="10" xfId="55" applyNumberFormat="1" applyFont="1" applyFill="1" applyBorder="1" applyAlignment="1">
      <alignment horizontal="center"/>
      <protection/>
    </xf>
    <xf numFmtId="0" fontId="3" fillId="24" borderId="10" xfId="0" applyFont="1" applyFill="1" applyBorder="1" applyAlignment="1">
      <alignment/>
    </xf>
    <xf numFmtId="2" fontId="3" fillId="24" borderId="10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justify"/>
    </xf>
    <xf numFmtId="0" fontId="4" fillId="24" borderId="10" xfId="0" applyFont="1" applyFill="1" applyBorder="1" applyAlignment="1">
      <alignment horizontal="justify"/>
    </xf>
    <xf numFmtId="2" fontId="4" fillId="24" borderId="10" xfId="54" applyNumberFormat="1" applyFont="1" applyFill="1" applyBorder="1" applyAlignment="1">
      <alignment horizontal="center"/>
      <protection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4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0" xfId="60"/>
    <cellStyle name="Обычный 23" xfId="61"/>
    <cellStyle name="Обычный 24" xfId="62"/>
    <cellStyle name="Обычный 4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52.00390625" style="25" customWidth="1"/>
    <col min="2" max="2" width="28.421875" style="25" customWidth="1"/>
    <col min="3" max="3" width="14.57421875" style="25" customWidth="1"/>
    <col min="4" max="4" width="10.57421875" style="25" customWidth="1"/>
    <col min="5" max="6" width="10.7109375" style="25" customWidth="1"/>
    <col min="7" max="7" width="11.421875" style="25" customWidth="1"/>
    <col min="8" max="8" width="9.140625" style="25" customWidth="1"/>
    <col min="9" max="9" width="9.28125" style="25" bestFit="1" customWidth="1"/>
    <col min="10" max="16384" width="9.140625" style="25" customWidth="1"/>
  </cols>
  <sheetData>
    <row r="1" spans="1:3" ht="15.75">
      <c r="A1" s="127" t="s">
        <v>181</v>
      </c>
      <c r="B1" s="127"/>
      <c r="C1" s="128"/>
    </row>
    <row r="2" spans="1:3" ht="15.75">
      <c r="A2" s="127" t="s">
        <v>0</v>
      </c>
      <c r="B2" s="127"/>
      <c r="C2" s="128"/>
    </row>
    <row r="3" spans="1:3" ht="15.75">
      <c r="A3" s="127" t="s">
        <v>17</v>
      </c>
      <c r="B3" s="127"/>
      <c r="C3" s="128"/>
    </row>
    <row r="4" spans="1:3" ht="15.75">
      <c r="A4" s="14"/>
      <c r="B4" s="127" t="s">
        <v>19</v>
      </c>
      <c r="C4" s="127"/>
    </row>
    <row r="5" spans="1:3" ht="15.75">
      <c r="A5" s="127" t="s">
        <v>1</v>
      </c>
      <c r="B5" s="127"/>
      <c r="C5" s="128"/>
    </row>
    <row r="6" spans="1:3" ht="15.75">
      <c r="A6" s="127" t="s">
        <v>2</v>
      </c>
      <c r="B6" s="127"/>
      <c r="C6" s="128"/>
    </row>
    <row r="7" spans="1:3" ht="15.75">
      <c r="A7" s="13"/>
      <c r="B7" s="127" t="s">
        <v>216</v>
      </c>
      <c r="C7" s="127"/>
    </row>
    <row r="8" spans="1:4" ht="52.5" customHeight="1">
      <c r="A8" s="129" t="s">
        <v>215</v>
      </c>
      <c r="B8" s="129"/>
      <c r="C8" s="129"/>
      <c r="D8" s="52"/>
    </row>
    <row r="9" spans="1:3" ht="15.75">
      <c r="A9" s="130"/>
      <c r="B9" s="130"/>
      <c r="C9" s="130"/>
    </row>
    <row r="10" spans="1:2" ht="15.75">
      <c r="A10" s="53"/>
      <c r="B10" s="53"/>
    </row>
    <row r="12" spans="1:3" ht="54.75" customHeight="1">
      <c r="A12" s="131" t="s">
        <v>21</v>
      </c>
      <c r="B12" s="133" t="s">
        <v>3</v>
      </c>
      <c r="C12" s="135" t="s">
        <v>28</v>
      </c>
    </row>
    <row r="13" spans="1:3" ht="15.75">
      <c r="A13" s="132"/>
      <c r="B13" s="134"/>
      <c r="C13" s="136"/>
    </row>
    <row r="14" spans="1:9" ht="15.75">
      <c r="A14" s="88">
        <v>1</v>
      </c>
      <c r="B14" s="89">
        <v>2</v>
      </c>
      <c r="C14" s="90">
        <v>3</v>
      </c>
      <c r="D14" s="54"/>
      <c r="I14" s="54"/>
    </row>
    <row r="15" spans="1:9" ht="15.75">
      <c r="A15" s="91" t="s">
        <v>29</v>
      </c>
      <c r="B15" s="92"/>
      <c r="C15" s="33">
        <f>C16+C24+C46</f>
        <v>9280.29</v>
      </c>
      <c r="I15" s="54"/>
    </row>
    <row r="16" spans="1:3" ht="15.75">
      <c r="A16" s="20" t="s">
        <v>120</v>
      </c>
      <c r="B16" s="21">
        <v>100</v>
      </c>
      <c r="C16" s="33">
        <f>C17</f>
        <v>415.92999999999995</v>
      </c>
    </row>
    <row r="17" spans="1:3" ht="15.75">
      <c r="A17" s="4" t="s">
        <v>23</v>
      </c>
      <c r="B17" s="22" t="s">
        <v>121</v>
      </c>
      <c r="C17" s="33">
        <f>C19</f>
        <v>415.92999999999995</v>
      </c>
    </row>
    <row r="18" spans="1:3" ht="47.25">
      <c r="A18" s="16" t="s">
        <v>122</v>
      </c>
      <c r="B18" s="22" t="s">
        <v>123</v>
      </c>
      <c r="C18" s="33">
        <f>C19</f>
        <v>415.92999999999995</v>
      </c>
    </row>
    <row r="19" spans="1:3" ht="47.25">
      <c r="A19" s="16" t="s">
        <v>124</v>
      </c>
      <c r="B19" s="22" t="s">
        <v>125</v>
      </c>
      <c r="C19" s="33">
        <f>C20+C21+C22+C23</f>
        <v>415.92999999999995</v>
      </c>
    </row>
    <row r="20" spans="1:3" ht="94.5">
      <c r="A20" s="10" t="s">
        <v>126</v>
      </c>
      <c r="B20" s="23" t="s">
        <v>182</v>
      </c>
      <c r="C20" s="36">
        <v>197.06</v>
      </c>
    </row>
    <row r="21" spans="1:3" ht="110.25">
      <c r="A21" s="10" t="s">
        <v>127</v>
      </c>
      <c r="B21" s="23" t="s">
        <v>183</v>
      </c>
      <c r="C21" s="36">
        <v>1.29</v>
      </c>
    </row>
    <row r="22" spans="1:3" ht="94.5">
      <c r="A22" s="10" t="s">
        <v>128</v>
      </c>
      <c r="B22" s="23" t="s">
        <v>184</v>
      </c>
      <c r="C22" s="36">
        <v>256.8</v>
      </c>
    </row>
    <row r="23" spans="1:3" ht="94.5">
      <c r="A23" s="10" t="s">
        <v>129</v>
      </c>
      <c r="B23" s="23" t="s">
        <v>185</v>
      </c>
      <c r="C23" s="36">
        <v>-39.22</v>
      </c>
    </row>
    <row r="24" spans="1:5" ht="15.75">
      <c r="A24" s="2" t="s">
        <v>51</v>
      </c>
      <c r="B24" s="15">
        <v>182</v>
      </c>
      <c r="C24" s="33">
        <f>C25</f>
        <v>3172.67</v>
      </c>
      <c r="E24" s="54"/>
    </row>
    <row r="25" spans="1:3" ht="15.75">
      <c r="A25" s="7" t="s">
        <v>23</v>
      </c>
      <c r="B25" s="8" t="s">
        <v>30</v>
      </c>
      <c r="C25" s="33">
        <f>C26+C31+C34+C42</f>
        <v>3172.67</v>
      </c>
    </row>
    <row r="26" spans="1:3" ht="20.25" customHeight="1">
      <c r="A26" s="4" t="s">
        <v>4</v>
      </c>
      <c r="B26" s="9" t="s">
        <v>31</v>
      </c>
      <c r="C26" s="33">
        <f>C27</f>
        <v>516.47</v>
      </c>
    </row>
    <row r="27" spans="1:3" ht="16.5" customHeight="1">
      <c r="A27" s="4" t="s">
        <v>5</v>
      </c>
      <c r="B27" s="9" t="s">
        <v>32</v>
      </c>
      <c r="C27" s="34">
        <f>C28+C29+C30</f>
        <v>516.47</v>
      </c>
    </row>
    <row r="28" spans="1:3" ht="98.25" customHeight="1">
      <c r="A28" s="10" t="s">
        <v>72</v>
      </c>
      <c r="B28" s="6" t="s">
        <v>73</v>
      </c>
      <c r="C28" s="35">
        <v>512.92</v>
      </c>
    </row>
    <row r="29" spans="1:3" ht="62.25" customHeight="1">
      <c r="A29" s="19" t="s">
        <v>106</v>
      </c>
      <c r="B29" s="24" t="s">
        <v>107</v>
      </c>
      <c r="C29" s="117">
        <v>1.71</v>
      </c>
    </row>
    <row r="30" spans="1:3" ht="70.5" customHeight="1">
      <c r="A30" s="10" t="s">
        <v>74</v>
      </c>
      <c r="B30" s="6" t="s">
        <v>75</v>
      </c>
      <c r="C30" s="35">
        <v>1.84</v>
      </c>
    </row>
    <row r="31" spans="1:3" ht="15.75">
      <c r="A31" s="17" t="s">
        <v>161</v>
      </c>
      <c r="B31" s="32" t="s">
        <v>163</v>
      </c>
      <c r="C31" s="37">
        <f>C32</f>
        <v>0.16</v>
      </c>
    </row>
    <row r="32" spans="1:3" ht="15.75">
      <c r="A32" s="17" t="s">
        <v>162</v>
      </c>
      <c r="B32" s="32" t="s">
        <v>164</v>
      </c>
      <c r="C32" s="37">
        <f>C33</f>
        <v>0.16</v>
      </c>
    </row>
    <row r="33" spans="1:3" ht="15.75">
      <c r="A33" s="18" t="s">
        <v>162</v>
      </c>
      <c r="B33" s="31" t="s">
        <v>165</v>
      </c>
      <c r="C33" s="38">
        <v>0.16</v>
      </c>
    </row>
    <row r="34" spans="1:3" ht="15.75">
      <c r="A34" s="3" t="s">
        <v>6</v>
      </c>
      <c r="B34" s="4" t="s">
        <v>33</v>
      </c>
      <c r="C34" s="33">
        <f>C35+C37</f>
        <v>2656.04</v>
      </c>
    </row>
    <row r="35" spans="1:3" ht="20.25" customHeight="1">
      <c r="A35" s="3" t="s">
        <v>168</v>
      </c>
      <c r="B35" s="9" t="s">
        <v>167</v>
      </c>
      <c r="C35" s="33">
        <f>SUM(C36)</f>
        <v>77.66</v>
      </c>
    </row>
    <row r="36" spans="1:3" ht="63" customHeight="1">
      <c r="A36" s="5" t="s">
        <v>130</v>
      </c>
      <c r="B36" s="11" t="s">
        <v>34</v>
      </c>
      <c r="C36" s="39">
        <v>77.66</v>
      </c>
    </row>
    <row r="37" spans="1:3" ht="21.75" customHeight="1">
      <c r="A37" s="16" t="s">
        <v>7</v>
      </c>
      <c r="B37" s="4" t="s">
        <v>35</v>
      </c>
      <c r="C37" s="33">
        <f>C38+C40</f>
        <v>2578.38</v>
      </c>
    </row>
    <row r="38" spans="1:3" ht="16.5" customHeight="1">
      <c r="A38" s="16" t="s">
        <v>131</v>
      </c>
      <c r="B38" s="4" t="s">
        <v>160</v>
      </c>
      <c r="C38" s="33">
        <f>C39</f>
        <v>2138.35</v>
      </c>
    </row>
    <row r="39" spans="1:3" ht="47.25" customHeight="1">
      <c r="A39" s="10" t="s">
        <v>132</v>
      </c>
      <c r="B39" s="6" t="s">
        <v>133</v>
      </c>
      <c r="C39" s="40">
        <v>2138.35</v>
      </c>
    </row>
    <row r="40" spans="1:3" ht="19.5" customHeight="1">
      <c r="A40" s="16" t="s">
        <v>134</v>
      </c>
      <c r="B40" s="4" t="s">
        <v>135</v>
      </c>
      <c r="C40" s="41">
        <f>C41</f>
        <v>440.03</v>
      </c>
    </row>
    <row r="41" spans="1:3" ht="44.25" customHeight="1">
      <c r="A41" s="10" t="s">
        <v>136</v>
      </c>
      <c r="B41" s="6" t="s">
        <v>137</v>
      </c>
      <c r="C41" s="42">
        <v>440.03</v>
      </c>
    </row>
    <row r="42" spans="1:3" ht="48.75" customHeight="1" hidden="1">
      <c r="A42" s="102" t="s">
        <v>169</v>
      </c>
      <c r="B42" s="103" t="s">
        <v>172</v>
      </c>
      <c r="C42" s="104">
        <f>C43</f>
        <v>0</v>
      </c>
    </row>
    <row r="43" spans="1:3" ht="19.5" customHeight="1" hidden="1">
      <c r="A43" s="102" t="s">
        <v>6</v>
      </c>
      <c r="B43" s="103" t="s">
        <v>173</v>
      </c>
      <c r="C43" s="104">
        <f>C44</f>
        <v>0</v>
      </c>
    </row>
    <row r="44" spans="1:3" ht="38.25" customHeight="1" hidden="1">
      <c r="A44" s="102" t="s">
        <v>170</v>
      </c>
      <c r="B44" s="103" t="s">
        <v>174</v>
      </c>
      <c r="C44" s="104">
        <f>C45</f>
        <v>0</v>
      </c>
    </row>
    <row r="45" spans="1:3" ht="52.5" customHeight="1" hidden="1">
      <c r="A45" s="105" t="s">
        <v>171</v>
      </c>
      <c r="B45" s="106" t="s">
        <v>175</v>
      </c>
      <c r="C45" s="107"/>
    </row>
    <row r="46" spans="1:3" ht="49.5" customHeight="1">
      <c r="A46" s="85" t="s">
        <v>71</v>
      </c>
      <c r="B46" s="86">
        <v>955</v>
      </c>
      <c r="C46" s="87">
        <f>C47+C82</f>
        <v>5691.6900000000005</v>
      </c>
    </row>
    <row r="47" spans="1:3" ht="15.75">
      <c r="A47" s="4" t="s">
        <v>23</v>
      </c>
      <c r="B47" s="4" t="s">
        <v>36</v>
      </c>
      <c r="C47" s="87">
        <f>C48+C51+C63+C79+C76+C70</f>
        <v>1123.1100000000001</v>
      </c>
    </row>
    <row r="48" spans="1:3" ht="17.25" customHeight="1">
      <c r="A48" s="3" t="s">
        <v>8</v>
      </c>
      <c r="B48" s="9" t="s">
        <v>37</v>
      </c>
      <c r="C48" s="43">
        <f>C49</f>
        <v>0.6</v>
      </c>
    </row>
    <row r="49" spans="1:3" ht="48.75" customHeight="1">
      <c r="A49" s="3" t="s">
        <v>24</v>
      </c>
      <c r="B49" s="9" t="s">
        <v>38</v>
      </c>
      <c r="C49" s="43">
        <f>C50</f>
        <v>0.6</v>
      </c>
    </row>
    <row r="50" spans="1:3" ht="93" customHeight="1">
      <c r="A50" s="5" t="s">
        <v>25</v>
      </c>
      <c r="B50" s="11" t="s">
        <v>39</v>
      </c>
      <c r="C50" s="42">
        <v>0.6</v>
      </c>
    </row>
    <row r="51" spans="1:3" ht="49.5" customHeight="1">
      <c r="A51" s="3" t="s">
        <v>9</v>
      </c>
      <c r="B51" s="4" t="s">
        <v>40</v>
      </c>
      <c r="C51" s="33">
        <f>C52+C60</f>
        <v>1000.43</v>
      </c>
    </row>
    <row r="52" spans="1:3" ht="111" customHeight="1">
      <c r="A52" s="3" t="s">
        <v>112</v>
      </c>
      <c r="B52" s="4" t="s">
        <v>41</v>
      </c>
      <c r="C52" s="33">
        <f>C53+C56</f>
        <v>934.63</v>
      </c>
    </row>
    <row r="53" spans="1:3" ht="110.25" hidden="1">
      <c r="A53" s="57" t="s">
        <v>114</v>
      </c>
      <c r="B53" s="58" t="s">
        <v>42</v>
      </c>
      <c r="C53" s="59">
        <f>SUM(C54+C55)</f>
        <v>0</v>
      </c>
    </row>
    <row r="54" spans="1:3" ht="64.5" customHeight="1" hidden="1">
      <c r="A54" s="60" t="s">
        <v>10</v>
      </c>
      <c r="B54" s="56" t="s">
        <v>43</v>
      </c>
      <c r="C54" s="61">
        <v>0</v>
      </c>
    </row>
    <row r="55" spans="1:3" ht="50.25" customHeight="1" hidden="1">
      <c r="A55" s="62" t="s">
        <v>18</v>
      </c>
      <c r="B55" s="63" t="s">
        <v>44</v>
      </c>
      <c r="C55" s="64">
        <v>0</v>
      </c>
    </row>
    <row r="56" spans="1:3" ht="66" customHeight="1">
      <c r="A56" s="17" t="s">
        <v>96</v>
      </c>
      <c r="B56" s="4" t="s">
        <v>97</v>
      </c>
      <c r="C56" s="33">
        <f>C57</f>
        <v>934.63</v>
      </c>
    </row>
    <row r="57" spans="1:3" ht="50.25" customHeight="1">
      <c r="A57" s="17" t="s">
        <v>138</v>
      </c>
      <c r="B57" s="4" t="s">
        <v>98</v>
      </c>
      <c r="C57" s="33">
        <f>C58+C59</f>
        <v>934.63</v>
      </c>
    </row>
    <row r="58" spans="1:3" ht="77.25" customHeight="1">
      <c r="A58" s="18" t="s">
        <v>139</v>
      </c>
      <c r="B58" s="6" t="s">
        <v>99</v>
      </c>
      <c r="C58" s="36">
        <v>420</v>
      </c>
    </row>
    <row r="59" spans="1:3" ht="60.75" customHeight="1">
      <c r="A59" s="19" t="s">
        <v>140</v>
      </c>
      <c r="B59" s="24" t="s">
        <v>141</v>
      </c>
      <c r="C59" s="36">
        <v>514.63</v>
      </c>
    </row>
    <row r="60" spans="1:3" ht="111" customHeight="1">
      <c r="A60" s="3" t="s">
        <v>113</v>
      </c>
      <c r="B60" s="4" t="s">
        <v>45</v>
      </c>
      <c r="C60" s="33">
        <f>C61</f>
        <v>65.8</v>
      </c>
    </row>
    <row r="61" spans="1:3" ht="95.25" customHeight="1">
      <c r="A61" s="3" t="s">
        <v>26</v>
      </c>
      <c r="B61" s="4" t="s">
        <v>46</v>
      </c>
      <c r="C61" s="33">
        <f>C62</f>
        <v>65.8</v>
      </c>
    </row>
    <row r="62" spans="1:5" ht="91.5" customHeight="1">
      <c r="A62" s="5" t="s">
        <v>142</v>
      </c>
      <c r="B62" s="6" t="s">
        <v>47</v>
      </c>
      <c r="C62" s="45">
        <v>65.8</v>
      </c>
      <c r="E62" s="27"/>
    </row>
    <row r="63" spans="1:5" ht="31.5">
      <c r="A63" s="108" t="s">
        <v>76</v>
      </c>
      <c r="B63" s="118" t="s">
        <v>48</v>
      </c>
      <c r="C63" s="109">
        <f>C64+C67</f>
        <v>26.16</v>
      </c>
      <c r="E63" s="27"/>
    </row>
    <row r="64" spans="1:5" ht="18.75" customHeight="1" hidden="1">
      <c r="A64" s="108" t="s">
        <v>89</v>
      </c>
      <c r="B64" s="118" t="s">
        <v>90</v>
      </c>
      <c r="C64" s="109">
        <f>C65</f>
        <v>0</v>
      </c>
      <c r="E64" s="27"/>
    </row>
    <row r="65" spans="1:5" ht="18.75" customHeight="1" hidden="1">
      <c r="A65" s="121" t="s">
        <v>77</v>
      </c>
      <c r="B65" s="24" t="s">
        <v>85</v>
      </c>
      <c r="C65" s="113">
        <f>C66</f>
        <v>0</v>
      </c>
      <c r="E65" s="27"/>
    </row>
    <row r="66" spans="1:5" ht="47.25" customHeight="1" hidden="1">
      <c r="A66" s="121" t="s">
        <v>143</v>
      </c>
      <c r="B66" s="121" t="s">
        <v>78</v>
      </c>
      <c r="C66" s="113">
        <v>0</v>
      </c>
      <c r="E66" s="27"/>
    </row>
    <row r="67" spans="1:5" ht="18" customHeight="1">
      <c r="A67" s="108" t="s">
        <v>95</v>
      </c>
      <c r="B67" s="118" t="s">
        <v>91</v>
      </c>
      <c r="C67" s="109">
        <f>C68</f>
        <v>26.16</v>
      </c>
      <c r="E67" s="27"/>
    </row>
    <row r="68" spans="1:5" ht="17.25" customHeight="1">
      <c r="A68" s="121" t="s">
        <v>94</v>
      </c>
      <c r="B68" s="24" t="s">
        <v>92</v>
      </c>
      <c r="C68" s="113">
        <f>C69</f>
        <v>26.16</v>
      </c>
      <c r="E68" s="27"/>
    </row>
    <row r="69" spans="1:5" ht="32.25" customHeight="1">
      <c r="A69" s="121" t="s">
        <v>144</v>
      </c>
      <c r="B69" s="121" t="s">
        <v>93</v>
      </c>
      <c r="C69" s="113">
        <v>26.16</v>
      </c>
      <c r="E69" s="27"/>
    </row>
    <row r="70" spans="1:5" ht="32.25" customHeight="1">
      <c r="A70" s="29" t="s">
        <v>20</v>
      </c>
      <c r="B70" s="108" t="s">
        <v>102</v>
      </c>
      <c r="C70" s="109">
        <f>C71+C73</f>
        <v>95.92</v>
      </c>
      <c r="E70" s="27"/>
    </row>
    <row r="71" spans="1:5" ht="99.75" customHeight="1">
      <c r="A71" s="108" t="s">
        <v>108</v>
      </c>
      <c r="B71" s="110" t="s">
        <v>110</v>
      </c>
      <c r="C71" s="109">
        <f>C72</f>
        <v>95.92</v>
      </c>
      <c r="E71" s="27"/>
    </row>
    <row r="72" spans="1:5" ht="130.5" customHeight="1">
      <c r="A72" s="111" t="s">
        <v>109</v>
      </c>
      <c r="B72" s="112" t="s">
        <v>111</v>
      </c>
      <c r="C72" s="113">
        <v>95.92</v>
      </c>
      <c r="E72" s="27"/>
    </row>
    <row r="73" spans="1:5" ht="81.75" customHeight="1" hidden="1">
      <c r="A73" s="65" t="s">
        <v>159</v>
      </c>
      <c r="B73" s="57" t="s">
        <v>101</v>
      </c>
      <c r="C73" s="59">
        <f>C74</f>
        <v>0</v>
      </c>
      <c r="E73" s="27"/>
    </row>
    <row r="74" spans="1:5" ht="61.5" customHeight="1" hidden="1">
      <c r="A74" s="55" t="s">
        <v>105</v>
      </c>
      <c r="B74" s="60" t="s">
        <v>103</v>
      </c>
      <c r="C74" s="64">
        <f>C75</f>
        <v>0</v>
      </c>
      <c r="E74" s="27"/>
    </row>
    <row r="75" spans="1:5" ht="84" customHeight="1" hidden="1">
      <c r="A75" s="55" t="s">
        <v>104</v>
      </c>
      <c r="B75" s="60" t="s">
        <v>100</v>
      </c>
      <c r="C75" s="64">
        <v>0</v>
      </c>
      <c r="E75" s="27"/>
    </row>
    <row r="76" spans="1:5" ht="20.25" customHeight="1" hidden="1">
      <c r="A76" s="67" t="s">
        <v>86</v>
      </c>
      <c r="B76" s="68" t="s">
        <v>87</v>
      </c>
      <c r="C76" s="59">
        <f>C77</f>
        <v>0</v>
      </c>
      <c r="E76" s="27"/>
    </row>
    <row r="77" spans="1:5" ht="30.75" customHeight="1" hidden="1">
      <c r="A77" s="69" t="s">
        <v>117</v>
      </c>
      <c r="B77" s="70" t="s">
        <v>118</v>
      </c>
      <c r="C77" s="59">
        <f>C78</f>
        <v>0</v>
      </c>
      <c r="E77" s="27"/>
    </row>
    <row r="78" spans="1:5" ht="50.25" customHeight="1" hidden="1">
      <c r="A78" s="71" t="s">
        <v>145</v>
      </c>
      <c r="B78" s="72" t="s">
        <v>119</v>
      </c>
      <c r="C78" s="64"/>
      <c r="E78" s="27"/>
    </row>
    <row r="79" spans="1:5" ht="21.75" customHeight="1" hidden="1">
      <c r="A79" s="57" t="s">
        <v>80</v>
      </c>
      <c r="B79" s="66" t="s">
        <v>79</v>
      </c>
      <c r="C79" s="59">
        <f>C80</f>
        <v>0</v>
      </c>
      <c r="E79" s="27"/>
    </row>
    <row r="80" spans="1:5" ht="22.5" customHeight="1" hidden="1">
      <c r="A80" s="57" t="s">
        <v>81</v>
      </c>
      <c r="B80" s="66" t="s">
        <v>82</v>
      </c>
      <c r="C80" s="59">
        <f>C81</f>
        <v>0</v>
      </c>
      <c r="E80" s="27"/>
    </row>
    <row r="81" spans="1:5" ht="42" customHeight="1" hidden="1">
      <c r="A81" s="60" t="s">
        <v>146</v>
      </c>
      <c r="B81" s="66" t="s">
        <v>83</v>
      </c>
      <c r="C81" s="64"/>
      <c r="E81" s="27"/>
    </row>
    <row r="82" spans="1:7" ht="15.75">
      <c r="A82" s="4" t="s">
        <v>11</v>
      </c>
      <c r="B82" s="4" t="s">
        <v>49</v>
      </c>
      <c r="C82" s="33">
        <f>C83+C105+C101</f>
        <v>4568.58</v>
      </c>
      <c r="E82" s="27"/>
      <c r="G82" s="54"/>
    </row>
    <row r="83" spans="1:3" ht="33.75" customHeight="1">
      <c r="A83" s="3" t="s">
        <v>12</v>
      </c>
      <c r="B83" s="4" t="s">
        <v>50</v>
      </c>
      <c r="C83" s="33">
        <f>C84+C89+C94</f>
        <v>4542.68</v>
      </c>
    </row>
    <row r="84" spans="1:3" ht="47.25">
      <c r="A84" s="108" t="s">
        <v>115</v>
      </c>
      <c r="B84" s="118" t="s">
        <v>186</v>
      </c>
      <c r="C84" s="119">
        <f>C85+C87</f>
        <v>1469.01</v>
      </c>
    </row>
    <row r="85" spans="1:3" ht="110.25" hidden="1">
      <c r="A85" s="120" t="s">
        <v>116</v>
      </c>
      <c r="B85" s="118" t="s">
        <v>187</v>
      </c>
      <c r="C85" s="119">
        <f>C86</f>
        <v>0</v>
      </c>
    </row>
    <row r="86" spans="1:3" ht="111.75" customHeight="1" hidden="1">
      <c r="A86" s="111" t="s">
        <v>148</v>
      </c>
      <c r="B86" s="24" t="s">
        <v>188</v>
      </c>
      <c r="C86" s="113">
        <v>0</v>
      </c>
    </row>
    <row r="87" spans="1:3" ht="15.75">
      <c r="A87" s="29" t="s">
        <v>88</v>
      </c>
      <c r="B87" s="118" t="s">
        <v>189</v>
      </c>
      <c r="C87" s="109">
        <f>C88</f>
        <v>1469.01</v>
      </c>
    </row>
    <row r="88" spans="1:3" ht="15.75">
      <c r="A88" s="121" t="s">
        <v>147</v>
      </c>
      <c r="B88" s="24" t="s">
        <v>190</v>
      </c>
      <c r="C88" s="122">
        <v>1469.01</v>
      </c>
    </row>
    <row r="89" spans="1:4" ht="31.5">
      <c r="A89" s="17" t="s">
        <v>166</v>
      </c>
      <c r="B89" s="32" t="s">
        <v>191</v>
      </c>
      <c r="C89" s="47">
        <f>C90+C92</f>
        <v>73.67</v>
      </c>
      <c r="D89" s="27"/>
    </row>
    <row r="90" spans="1:3" ht="43.5">
      <c r="A90" s="30" t="s">
        <v>156</v>
      </c>
      <c r="B90" s="32" t="s">
        <v>192</v>
      </c>
      <c r="C90" s="47">
        <f>C91</f>
        <v>3.52</v>
      </c>
    </row>
    <row r="91" spans="1:3" ht="47.25">
      <c r="A91" s="18" t="s">
        <v>150</v>
      </c>
      <c r="B91" s="31" t="s">
        <v>193</v>
      </c>
      <c r="C91" s="48">
        <v>3.52</v>
      </c>
    </row>
    <row r="92" spans="1:3" ht="47.25">
      <c r="A92" s="28" t="s">
        <v>155</v>
      </c>
      <c r="B92" s="32" t="s">
        <v>194</v>
      </c>
      <c r="C92" s="47">
        <f>C93</f>
        <v>70.15</v>
      </c>
    </row>
    <row r="93" spans="1:3" ht="63">
      <c r="A93" s="12" t="s">
        <v>149</v>
      </c>
      <c r="B93" s="31" t="s">
        <v>195</v>
      </c>
      <c r="C93" s="48">
        <v>70.15</v>
      </c>
    </row>
    <row r="94" spans="1:3" ht="15.75">
      <c r="A94" s="3" t="s">
        <v>13</v>
      </c>
      <c r="B94" s="4" t="s">
        <v>196</v>
      </c>
      <c r="C94" s="49">
        <f>C95+C97</f>
        <v>3000</v>
      </c>
    </row>
    <row r="95" spans="1:3" ht="63" hidden="1">
      <c r="A95" s="57" t="s">
        <v>157</v>
      </c>
      <c r="B95" s="58" t="s">
        <v>204</v>
      </c>
      <c r="C95" s="74">
        <f>C96</f>
        <v>0</v>
      </c>
    </row>
    <row r="96" spans="1:3" ht="65.25" customHeight="1" hidden="1">
      <c r="A96" s="60" t="s">
        <v>158</v>
      </c>
      <c r="B96" s="56" t="s">
        <v>203</v>
      </c>
      <c r="C96" s="73">
        <v>0</v>
      </c>
    </row>
    <row r="97" spans="1:3" ht="31.5">
      <c r="A97" s="3" t="s">
        <v>27</v>
      </c>
      <c r="B97" s="4" t="s">
        <v>197</v>
      </c>
      <c r="C97" s="33">
        <f>C98</f>
        <v>3000</v>
      </c>
    </row>
    <row r="98" spans="1:3" ht="31.5">
      <c r="A98" s="29" t="s">
        <v>151</v>
      </c>
      <c r="B98" s="4" t="s">
        <v>198</v>
      </c>
      <c r="C98" s="46">
        <f>C99+C100</f>
        <v>3000</v>
      </c>
    </row>
    <row r="99" spans="1:3" ht="60">
      <c r="A99" s="1" t="s">
        <v>152</v>
      </c>
      <c r="B99" s="6" t="s">
        <v>199</v>
      </c>
      <c r="C99" s="44">
        <v>3000</v>
      </c>
    </row>
    <row r="100" spans="1:3" ht="220.5" hidden="1">
      <c r="A100" s="114" t="s">
        <v>180</v>
      </c>
      <c r="B100" s="115" t="s">
        <v>200</v>
      </c>
      <c r="C100" s="116"/>
    </row>
    <row r="101" spans="1:3" s="26" customFormat="1" ht="94.5">
      <c r="A101" s="28" t="s">
        <v>208</v>
      </c>
      <c r="B101" s="81" t="s">
        <v>209</v>
      </c>
      <c r="C101" s="82">
        <f>C102</f>
        <v>25.9</v>
      </c>
    </row>
    <row r="102" spans="1:3" s="26" customFormat="1" ht="94.5">
      <c r="A102" s="28" t="s">
        <v>205</v>
      </c>
      <c r="B102" s="81" t="s">
        <v>210</v>
      </c>
      <c r="C102" s="82">
        <f>C103</f>
        <v>25.9</v>
      </c>
    </row>
    <row r="103" spans="1:3" s="26" customFormat="1" ht="94.5">
      <c r="A103" s="28" t="s">
        <v>206</v>
      </c>
      <c r="B103" s="81" t="s">
        <v>211</v>
      </c>
      <c r="C103" s="82">
        <f>C104</f>
        <v>25.9</v>
      </c>
    </row>
    <row r="104" spans="1:3" s="26" customFormat="1" ht="84" customHeight="1">
      <c r="A104" s="12" t="s">
        <v>207</v>
      </c>
      <c r="B104" s="83" t="s">
        <v>212</v>
      </c>
      <c r="C104" s="84">
        <v>25.9</v>
      </c>
    </row>
    <row r="105" spans="1:3" ht="43.5" hidden="1">
      <c r="A105" s="75" t="s">
        <v>176</v>
      </c>
      <c r="B105" s="76" t="s">
        <v>179</v>
      </c>
      <c r="C105" s="77">
        <f>C106</f>
        <v>0</v>
      </c>
    </row>
    <row r="106" spans="1:3" ht="57.75" hidden="1">
      <c r="A106" s="75" t="s">
        <v>177</v>
      </c>
      <c r="B106" s="76" t="s">
        <v>201</v>
      </c>
      <c r="C106" s="77">
        <f>C107</f>
        <v>0</v>
      </c>
    </row>
    <row r="107" spans="1:3" ht="60" hidden="1">
      <c r="A107" s="78" t="s">
        <v>178</v>
      </c>
      <c r="B107" s="79" t="s">
        <v>202</v>
      </c>
      <c r="C107" s="80">
        <v>0</v>
      </c>
    </row>
  </sheetData>
  <sheetProtection/>
  <mergeCells count="12">
    <mergeCell ref="A12:A13"/>
    <mergeCell ref="B12:B13"/>
    <mergeCell ref="C12:C13"/>
    <mergeCell ref="B7:C7"/>
    <mergeCell ref="A5:C5"/>
    <mergeCell ref="A6:C6"/>
    <mergeCell ref="A8:C8"/>
    <mergeCell ref="A9:C9"/>
    <mergeCell ref="A1:C1"/>
    <mergeCell ref="A2:C2"/>
    <mergeCell ref="A3:C3"/>
    <mergeCell ref="B4:C4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31.57421875" style="26" customWidth="1"/>
    <col min="2" max="2" width="40.57421875" style="26" customWidth="1"/>
    <col min="3" max="3" width="14.421875" style="94" customWidth="1"/>
    <col min="4" max="7" width="9.140625" style="26" customWidth="1"/>
    <col min="8" max="8" width="16.140625" style="26" customWidth="1"/>
    <col min="9" max="16384" width="9.140625" style="26" customWidth="1"/>
  </cols>
  <sheetData>
    <row r="1" spans="1:3" ht="15">
      <c r="A1" s="94"/>
      <c r="B1" s="142" t="s">
        <v>213</v>
      </c>
      <c r="C1" s="142"/>
    </row>
    <row r="2" spans="1:3" ht="15">
      <c r="A2" s="94"/>
      <c r="B2" s="142" t="s">
        <v>0</v>
      </c>
      <c r="C2" s="142"/>
    </row>
    <row r="3" spans="1:3" ht="15">
      <c r="A3" s="94"/>
      <c r="B3" s="142" t="s">
        <v>17</v>
      </c>
      <c r="C3" s="142"/>
    </row>
    <row r="4" spans="1:3" ht="15">
      <c r="A4" s="94"/>
      <c r="B4" s="142" t="s">
        <v>19</v>
      </c>
      <c r="C4" s="142"/>
    </row>
    <row r="5" spans="1:3" ht="15">
      <c r="A5" s="94"/>
      <c r="B5" s="142" t="s">
        <v>1</v>
      </c>
      <c r="C5" s="142"/>
    </row>
    <row r="6" spans="1:3" ht="15">
      <c r="A6" s="94"/>
      <c r="B6" s="142" t="s">
        <v>2</v>
      </c>
      <c r="C6" s="142"/>
    </row>
    <row r="7" spans="1:3" ht="15.75">
      <c r="A7" s="94"/>
      <c r="B7" s="127" t="s">
        <v>216</v>
      </c>
      <c r="C7" s="127"/>
    </row>
    <row r="8" spans="1:3" ht="15">
      <c r="A8" s="94"/>
      <c r="B8" s="93"/>
      <c r="C8" s="93"/>
    </row>
    <row r="9" spans="1:3" ht="15">
      <c r="A9" s="94"/>
      <c r="B9" s="93"/>
      <c r="C9" s="93"/>
    </row>
    <row r="10" spans="1:3" ht="15">
      <c r="A10" s="137" t="s">
        <v>60</v>
      </c>
      <c r="B10" s="138"/>
      <c r="C10" s="139"/>
    </row>
    <row r="11" spans="1:3" ht="15">
      <c r="A11" s="137" t="s">
        <v>58</v>
      </c>
      <c r="B11" s="138"/>
      <c r="C11" s="139"/>
    </row>
    <row r="12" spans="1:3" ht="15">
      <c r="A12" s="137" t="s">
        <v>59</v>
      </c>
      <c r="B12" s="138"/>
      <c r="C12" s="138"/>
    </row>
    <row r="13" spans="1:3" ht="30.75" customHeight="1">
      <c r="A13" s="140" t="s">
        <v>214</v>
      </c>
      <c r="B13" s="141"/>
      <c r="C13" s="141"/>
    </row>
    <row r="15" spans="1:3" ht="47.25">
      <c r="A15" s="95" t="s">
        <v>52</v>
      </c>
      <c r="B15" s="95" t="s">
        <v>53</v>
      </c>
      <c r="C15" s="95" t="s">
        <v>22</v>
      </c>
    </row>
    <row r="16" spans="1:3" ht="15">
      <c r="A16" s="96" t="s">
        <v>61</v>
      </c>
      <c r="B16" s="97" t="s">
        <v>54</v>
      </c>
      <c r="C16" s="98">
        <f>SUM(C17)</f>
        <v>-2712.4800000000005</v>
      </c>
    </row>
    <row r="17" spans="1:3" ht="30">
      <c r="A17" s="99" t="s">
        <v>62</v>
      </c>
      <c r="B17" s="1" t="s">
        <v>14</v>
      </c>
      <c r="C17" s="100">
        <f>C21+C25</f>
        <v>-2712.4800000000005</v>
      </c>
    </row>
    <row r="18" spans="1:3" ht="29.25">
      <c r="A18" s="96" t="s">
        <v>63</v>
      </c>
      <c r="B18" s="97" t="s">
        <v>55</v>
      </c>
      <c r="C18" s="98">
        <f>C19</f>
        <v>-9528.27</v>
      </c>
    </row>
    <row r="19" spans="1:3" ht="29.25">
      <c r="A19" s="96" t="s">
        <v>64</v>
      </c>
      <c r="B19" s="97" t="s">
        <v>15</v>
      </c>
      <c r="C19" s="98">
        <f>C20</f>
        <v>-9528.27</v>
      </c>
    </row>
    <row r="20" spans="1:3" ht="29.25">
      <c r="A20" s="99" t="s">
        <v>65</v>
      </c>
      <c r="B20" s="97" t="s">
        <v>56</v>
      </c>
      <c r="C20" s="98">
        <f>C21</f>
        <v>-9528.27</v>
      </c>
    </row>
    <row r="21" spans="1:3" ht="30">
      <c r="A21" s="99" t="s">
        <v>66</v>
      </c>
      <c r="B21" s="1" t="s">
        <v>153</v>
      </c>
      <c r="C21" s="123">
        <v>-9528.27</v>
      </c>
    </row>
    <row r="22" spans="1:3" ht="29.25">
      <c r="A22" s="96" t="s">
        <v>67</v>
      </c>
      <c r="B22" s="97" t="s">
        <v>57</v>
      </c>
      <c r="C22" s="101">
        <f>C23</f>
        <v>6815.79</v>
      </c>
    </row>
    <row r="23" spans="1:3" ht="29.25">
      <c r="A23" s="96" t="s">
        <v>68</v>
      </c>
      <c r="B23" s="97" t="s">
        <v>16</v>
      </c>
      <c r="C23" s="98">
        <f>C24</f>
        <v>6815.79</v>
      </c>
    </row>
    <row r="24" spans="1:3" ht="30">
      <c r="A24" s="99" t="s">
        <v>69</v>
      </c>
      <c r="B24" s="1" t="s">
        <v>84</v>
      </c>
      <c r="C24" s="98">
        <f>C25</f>
        <v>6815.79</v>
      </c>
    </row>
    <row r="25" spans="1:3" ht="30">
      <c r="A25" s="99" t="s">
        <v>70</v>
      </c>
      <c r="B25" s="1" t="s">
        <v>154</v>
      </c>
      <c r="C25" s="100">
        <v>6815.79</v>
      </c>
    </row>
    <row r="26" spans="1:3" ht="15">
      <c r="A26" s="50"/>
      <c r="B26" s="51"/>
      <c r="C26" s="124"/>
    </row>
    <row r="27" spans="1:3" ht="15">
      <c r="A27" s="50"/>
      <c r="B27" s="51"/>
      <c r="C27" s="124"/>
    </row>
    <row r="28" spans="1:3" ht="15">
      <c r="A28" s="50"/>
      <c r="B28" s="51"/>
      <c r="C28" s="124"/>
    </row>
    <row r="29" spans="1:3" ht="15">
      <c r="A29" s="50"/>
      <c r="B29" s="51"/>
      <c r="C29" s="124"/>
    </row>
    <row r="30" spans="1:3" ht="15">
      <c r="A30" s="50"/>
      <c r="B30" s="51"/>
      <c r="C30" s="124"/>
    </row>
    <row r="31" spans="1:3" ht="15">
      <c r="A31" s="50"/>
      <c r="B31" s="51"/>
      <c r="C31" s="124"/>
    </row>
    <row r="32" spans="1:3" ht="15">
      <c r="A32" s="50"/>
      <c r="B32" s="51"/>
      <c r="C32" s="124"/>
    </row>
    <row r="33" spans="1:3" ht="15">
      <c r="A33" s="50"/>
      <c r="B33" s="51"/>
      <c r="C33" s="124"/>
    </row>
    <row r="34" spans="1:3" ht="15">
      <c r="A34" s="50"/>
      <c r="B34" s="51"/>
      <c r="C34" s="124"/>
    </row>
    <row r="35" spans="1:3" ht="15">
      <c r="A35" s="50"/>
      <c r="B35" s="51"/>
      <c r="C35" s="124"/>
    </row>
    <row r="36" spans="1:3" ht="15">
      <c r="A36" s="50"/>
      <c r="B36" s="51"/>
      <c r="C36" s="124"/>
    </row>
    <row r="37" spans="1:3" ht="15">
      <c r="A37" s="50"/>
      <c r="B37" s="51"/>
      <c r="C37" s="124"/>
    </row>
    <row r="38" spans="1:3" ht="15">
      <c r="A38" s="50"/>
      <c r="B38" s="51"/>
      <c r="C38" s="124"/>
    </row>
    <row r="39" spans="1:3" ht="15">
      <c r="A39" s="50"/>
      <c r="B39" s="51"/>
      <c r="C39" s="124"/>
    </row>
    <row r="40" spans="1:3" ht="15">
      <c r="A40" s="50"/>
      <c r="B40" s="51"/>
      <c r="C40" s="124"/>
    </row>
    <row r="41" spans="1:3" ht="15">
      <c r="A41" s="50"/>
      <c r="B41" s="51"/>
      <c r="C41" s="124"/>
    </row>
    <row r="42" spans="1:3" ht="15">
      <c r="A42" s="50"/>
      <c r="B42" s="51"/>
      <c r="C42" s="124"/>
    </row>
    <row r="43" spans="1:3" ht="15">
      <c r="A43" s="50"/>
      <c r="B43" s="51"/>
      <c r="C43" s="124"/>
    </row>
    <row r="44" spans="1:3" ht="15">
      <c r="A44" s="50"/>
      <c r="B44" s="51"/>
      <c r="C44" s="124"/>
    </row>
    <row r="45" spans="1:3" ht="15">
      <c r="A45" s="50"/>
      <c r="B45" s="51"/>
      <c r="C45" s="124"/>
    </row>
    <row r="46" spans="1:3" ht="15">
      <c r="A46" s="50"/>
      <c r="B46" s="51"/>
      <c r="C46" s="124"/>
    </row>
    <row r="47" spans="1:3" ht="15">
      <c r="A47" s="50"/>
      <c r="B47" s="51"/>
      <c r="C47" s="124"/>
    </row>
    <row r="48" spans="1:3" ht="15">
      <c r="A48" s="50"/>
      <c r="B48" s="51"/>
      <c r="C48" s="124"/>
    </row>
    <row r="49" spans="1:3" ht="15">
      <c r="A49" s="50"/>
      <c r="B49" s="51"/>
      <c r="C49" s="124"/>
    </row>
    <row r="50" spans="1:3" ht="15">
      <c r="A50" s="50"/>
      <c r="B50" s="51"/>
      <c r="C50" s="124"/>
    </row>
    <row r="51" spans="1:3" ht="15">
      <c r="A51" s="50"/>
      <c r="B51" s="51"/>
      <c r="C51" s="124"/>
    </row>
    <row r="52" spans="1:3" ht="15">
      <c r="A52" s="50"/>
      <c r="B52" s="51"/>
      <c r="C52" s="124"/>
    </row>
    <row r="53" spans="1:3" ht="15">
      <c r="A53" s="50"/>
      <c r="B53" s="51"/>
      <c r="C53" s="124"/>
    </row>
    <row r="54" spans="1:3" ht="15">
      <c r="A54" s="50"/>
      <c r="B54" s="51"/>
      <c r="C54" s="124"/>
    </row>
    <row r="55" spans="1:3" ht="15">
      <c r="A55" s="50"/>
      <c r="B55" s="51"/>
      <c r="C55" s="124"/>
    </row>
    <row r="56" spans="1:3" ht="15">
      <c r="A56" s="50"/>
      <c r="B56" s="51"/>
      <c r="C56" s="124"/>
    </row>
    <row r="57" spans="1:3" ht="15">
      <c r="A57" s="50"/>
      <c r="B57" s="51"/>
      <c r="C57" s="124"/>
    </row>
    <row r="64" ht="15">
      <c r="C64" s="125"/>
    </row>
    <row r="68" ht="15">
      <c r="C68" s="125"/>
    </row>
    <row r="69" ht="15">
      <c r="C69" s="125"/>
    </row>
    <row r="70" ht="15">
      <c r="C70" s="125"/>
    </row>
    <row r="71" ht="15">
      <c r="C71" s="125"/>
    </row>
    <row r="76" ht="15">
      <c r="C76" s="126"/>
    </row>
    <row r="77" ht="15">
      <c r="C77" s="125"/>
    </row>
    <row r="78" ht="15">
      <c r="C78" s="125"/>
    </row>
    <row r="79" ht="15">
      <c r="C79" s="125"/>
    </row>
  </sheetData>
  <sheetProtection/>
  <mergeCells count="11">
    <mergeCell ref="B5:C5"/>
    <mergeCell ref="B6:C6"/>
    <mergeCell ref="B7:C7"/>
    <mergeCell ref="B1:C1"/>
    <mergeCell ref="B2:C2"/>
    <mergeCell ref="B3:C3"/>
    <mergeCell ref="B4:C4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2020-09-18T08:07:09Z</cp:lastPrinted>
  <dcterms:created xsi:type="dcterms:W3CDTF">1996-10-08T23:32:33Z</dcterms:created>
  <dcterms:modified xsi:type="dcterms:W3CDTF">2020-09-18T08:16:13Z</dcterms:modified>
  <cp:category/>
  <cp:version/>
  <cp:contentType/>
  <cp:contentStatus/>
</cp:coreProperties>
</file>