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6B3703EA-8296-47C2-AA8D-68B4B9D9BEC5}" xr6:coauthVersionLast="45" xr6:coauthVersionMax="45" xr10:uidLastSave="{00000000-0000-0000-0000-000000000000}"/>
  <bookViews>
    <workbookView xWindow="2544" yWindow="2544" windowWidth="17220" windowHeight="8700" tabRatio="622" activeTab="4"/>
  </bookViews>
  <sheets>
    <sheet name="Ведомственная" sheetId="36" r:id="rId1"/>
    <sheet name="Функциональная " sheetId="43" r:id="rId2"/>
    <sheet name="Среднеспис числ год" sheetId="39" r:id="rId3"/>
    <sheet name="Резервный фонд" sheetId="44" r:id="rId4"/>
    <sheet name="Адресная" sheetId="45" r:id="rId5"/>
  </sheets>
  <definedNames>
    <definedName name="_xlnm._FilterDatabase" localSheetId="0" hidden="1">Ведомственная!$A$13:$F$13</definedName>
    <definedName name="FIO" localSheetId="0">Ведомственная!$E$11</definedName>
    <definedName name="_xlnm.Print_Titles" localSheetId="0">Ведомственная!$13:$13</definedName>
    <definedName name="_xlnm.Print_Titles" localSheetId="1">'Функциональная '!#REF!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45" l="1"/>
  <c r="D14" i="45"/>
  <c r="F13" i="45"/>
  <c r="F12" i="45"/>
  <c r="D32" i="43"/>
  <c r="D34" i="43"/>
  <c r="D37" i="43"/>
  <c r="D36" i="43" s="1"/>
  <c r="D30" i="43"/>
  <c r="D29" i="43" s="1"/>
  <c r="D28" i="43"/>
  <c r="D27" i="43"/>
  <c r="D24" i="43"/>
  <c r="D25" i="43"/>
  <c r="D23" i="43"/>
  <c r="D22" i="43" s="1"/>
  <c r="D20" i="43"/>
  <c r="D18" i="43"/>
  <c r="D16" i="43"/>
  <c r="D15" i="43"/>
  <c r="D14" i="43"/>
  <c r="D13" i="43" s="1"/>
  <c r="D38" i="43" s="1"/>
  <c r="D33" i="43"/>
  <c r="D19" i="43"/>
  <c r="D17" i="43"/>
  <c r="D31" i="43"/>
  <c r="C15" i="39"/>
  <c r="B15" i="39"/>
  <c r="F14" i="45"/>
</calcChain>
</file>

<file path=xl/sharedStrings.xml><?xml version="1.0" encoding="utf-8"?>
<sst xmlns="http://schemas.openxmlformats.org/spreadsheetml/2006/main" count="739" uniqueCount="247">
  <si>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</si>
  <si>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</si>
  <si>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Мобилизационная и вневойсковая подготовка</t>
  </si>
  <si>
    <t>Благоустройство</t>
  </si>
  <si>
    <t>Культура</t>
  </si>
  <si>
    <t>к решению совета депутатов</t>
  </si>
  <si>
    <t xml:space="preserve">муниципального образования </t>
  </si>
  <si>
    <t>Киришского муниципального района</t>
  </si>
  <si>
    <t xml:space="preserve">                 Ленинградской области</t>
  </si>
  <si>
    <t>Пенсионное обеспечение</t>
  </si>
  <si>
    <t>Наименование показателя</t>
  </si>
  <si>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</si>
  <si>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</si>
  <si>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</si>
  <si>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Сумма (тысяч рублей)</t>
  </si>
  <si>
    <t>Код главного распорядителя бюджетных средств</t>
  </si>
  <si>
    <t>Код раздела</t>
  </si>
  <si>
    <t>Код подраздела</t>
  </si>
  <si>
    <t>Код целевой статьи</t>
  </si>
  <si>
    <t>Код вида расходов</t>
  </si>
  <si>
    <t>Ленинградской области</t>
  </si>
  <si>
    <t>Приложение 3</t>
  </si>
  <si>
    <t xml:space="preserve">Киришского муниципального района </t>
  </si>
  <si>
    <t>Использование средств  и  изменение  ассигнований резервного фонда</t>
  </si>
  <si>
    <t xml:space="preserve">Документ-основание </t>
  </si>
  <si>
    <t>Целевое назначение</t>
  </si>
  <si>
    <t>Получатель средств</t>
  </si>
  <si>
    <t>Изменение ассигнований резервного фонда (тыс.руб.)</t>
  </si>
  <si>
    <t>Использовано (тыс.руб.)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</si>
  <si>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</si>
  <si>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</si>
  <si>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</si>
  <si>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</si>
  <si>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</si>
  <si>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</si>
  <si>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</si>
  <si>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</si>
  <si>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Итого</t>
  </si>
  <si>
    <t>муниципальные служащие</t>
  </si>
  <si>
    <t>Кусинское сельское поселение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</si>
  <si>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</si>
  <si>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</si>
  <si>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</si>
  <si>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Коммунальное хозяйство</t>
  </si>
  <si>
    <t>Кусинское сельское  поселение</t>
  </si>
  <si>
    <t>Другие вопросы в области жилищно-коммунального хозяйства</t>
  </si>
  <si>
    <t>Код раздела/ подраздела</t>
  </si>
  <si>
    <t>Жилищное хозяйство</t>
  </si>
  <si>
    <t>01</t>
  </si>
  <si>
    <t>00</t>
  </si>
  <si>
    <t>04</t>
  </si>
  <si>
    <t>06</t>
  </si>
  <si>
    <t>13</t>
  </si>
  <si>
    <t>02</t>
  </si>
  <si>
    <t>03</t>
  </si>
  <si>
    <t>09</t>
  </si>
  <si>
    <t>05</t>
  </si>
  <si>
    <t>08</t>
  </si>
  <si>
    <t>10</t>
  </si>
  <si>
    <t>11</t>
  </si>
  <si>
    <t>Социальное обеспечение населения</t>
  </si>
  <si>
    <t>Выделено  средств из резервного фонда               ( тыс. руб.)</t>
  </si>
  <si>
    <t>Другие вопросы в области национальной безопасности и правоохранительной деятельности</t>
  </si>
  <si>
    <t>14</t>
  </si>
  <si>
    <t>Администрация Кусинского сельского поселения</t>
  </si>
  <si>
    <t>955</t>
  </si>
  <si>
    <t>0100</t>
  </si>
  <si>
    <t>0104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</si>
  <si>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</si>
  <si>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1100000000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</si>
  <si>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</si>
  <si>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1110000000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</si>
  <si>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Кусинское сельское поселение Киришского муниципального района Ленинградской области</t>
  </si>
  <si>
    <t>1110020033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</si>
  <si>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</si>
  <si>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</si>
  <si>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</si>
  <si>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</si>
  <si>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</si>
  <si>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</si>
  <si>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</si>
  <si>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</si>
  <si>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</si>
  <si>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2100000000</t>
  </si>
  <si>
    <t>Непрограммные расходы на переданные полномочия в соответствии с заключенными соглашениями</t>
  </si>
  <si>
    <t>2130000000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</si>
  <si>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</si>
  <si>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2130022004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</si>
  <si>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</si>
  <si>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</si>
  <si>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</si>
  <si>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</si>
  <si>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</si>
  <si>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2130022005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</si>
  <si>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</si>
  <si>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2130022006</t>
  </si>
  <si>
    <t>0106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</si>
  <si>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</si>
  <si>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2130021001</t>
  </si>
  <si>
    <t>Межбюджетные трансферты на исполнение полномочий предусмотренных пунктом 11 статьи 3 Федерального закона от 07.02.2011 № 6-ФЗ "Об общих принципах организации деятельности контрольно-счетных органов субъектов Российской федерации и муниципальных образований"</t>
  </si>
  <si>
    <t>2130021002</t>
  </si>
  <si>
    <t>0113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</si>
  <si>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</si>
  <si>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>2110000000</t>
  </si>
  <si>
    <t>Муниципальная программа "Обеспечение качественным жильем граждан на территории Кусинского сельского поселения"</t>
  </si>
  <si>
    <t>7600000000</t>
  </si>
  <si>
    <t>Подпрограмма "Реализация функций в сфере управления муниципальным жилищным фондом"</t>
  </si>
  <si>
    <t>7630000000</t>
  </si>
  <si>
    <t>Основное мероприятие "Обеспечение реализации функций в сфере управления муниципальным жилищным фондом"</t>
  </si>
  <si>
    <t>7630100000</t>
  </si>
  <si>
    <t>Ведение лицевых счетов по объектам муниципального жилого фонда</t>
  </si>
  <si>
    <t>7630120003</t>
  </si>
  <si>
    <t>0200</t>
  </si>
  <si>
    <t>0203</t>
  </si>
  <si>
    <t>Непрограмные расходы за счет субсидий, субвенций и иных межбюджетных трасфертов из бюджетов других уровней</t>
  </si>
  <si>
    <t>2120000000</t>
  </si>
  <si>
    <t>Осуществление первичного воинского учета на территориях, где отсутствуют военные комиссариаты</t>
  </si>
  <si>
    <t>2120051180</t>
  </si>
  <si>
    <t>0300</t>
  </si>
  <si>
    <t>0309</t>
  </si>
  <si>
    <t>Муниципальная программа "Обеспечение безопасности в Кусинском сельском поселении"</t>
  </si>
  <si>
    <t>7300000000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</si>
  <si>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</si>
  <si>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>7300300000</t>
  </si>
  <si>
    <t>7300320310</t>
  </si>
  <si>
    <t>0400</t>
  </si>
  <si>
    <t>0409</t>
  </si>
  <si>
    <t>Муниципальная программа "Развитие автомобильных дорог в Кусинском сельском поселении"</t>
  </si>
  <si>
    <t>7500000000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</si>
  <si>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</si>
  <si>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7500100000</t>
  </si>
  <si>
    <t>Мероприятия по содержанию автомобильных дорог общего пользования местного значения и искусственных сооружений на них</t>
  </si>
  <si>
    <t>7500120016</t>
  </si>
  <si>
    <t>0500</t>
  </si>
  <si>
    <t>0501</t>
  </si>
  <si>
    <t>Подпрограмма "Содержание, обслуживание и капитальный ремонт жилищного фонда на территории муниципального образования"</t>
  </si>
  <si>
    <t>7620000000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</si>
  <si>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</si>
  <si>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7200000000</t>
  </si>
  <si>
    <t>0503</t>
  </si>
  <si>
    <t>Подпрограмма "Энергосбережение и повышение энергетической эффективности на территории Кусинского сельского поселения"</t>
  </si>
  <si>
    <t>7210000000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</si>
  <si>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</si>
  <si>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>7210100000</t>
  </si>
  <si>
    <t>Организация уличного освещения, техническое обслуживание и ремонт сетей инженерно-технического обеспечения электрической энергией</t>
  </si>
  <si>
    <t>7210120004</t>
  </si>
  <si>
    <t>Муниципальная программа "Благоустройство и санитарное содержание территории Кусинского сельского поселения"</t>
  </si>
  <si>
    <t>7400000000</t>
  </si>
  <si>
    <t>Основное мероприятие"Содержание гражданских захоронений, расположенных на территории муниципального образования"</t>
  </si>
  <si>
    <t>7400100000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</si>
  <si>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</si>
  <si>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7400120022</t>
  </si>
  <si>
    <t>Основное мероприятие "Благоустройство территории муниципального образования"</t>
  </si>
  <si>
    <t>7400300000</t>
  </si>
  <si>
    <t>Проведение мероприятий, направленных на благоустройство территории муниципального образования</t>
  </si>
  <si>
    <t>7400320013</t>
  </si>
  <si>
    <t>0505</t>
  </si>
  <si>
    <t>Основное мероприятие "Вывоз умерших граждан из внебольничных условий"</t>
  </si>
  <si>
    <t>7400400000</t>
  </si>
  <si>
    <t>7400420022</t>
  </si>
  <si>
    <t>0800</t>
  </si>
  <si>
    <t>0801</t>
  </si>
  <si>
    <t>Муниципальная программа "Развитие культуры в Кусинском сельском поселении"</t>
  </si>
  <si>
    <t>7100000000</t>
  </si>
  <si>
    <t>Основное мероприятие "Организация досуга и обеспечение населения муниципального образования услугами в сфере культуры"</t>
  </si>
  <si>
    <t>7100100000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</si>
  <si>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</si>
  <si>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7100120903</t>
  </si>
  <si>
    <t>Основное мероприятие "Организация библиотечного обслуживания населения, комплектование библиотечных фондов"</t>
  </si>
  <si>
    <t>7100300000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</si>
  <si>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</si>
  <si>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7100320901</t>
  </si>
  <si>
    <t>1000</t>
  </si>
  <si>
    <t>1001</t>
  </si>
  <si>
    <t>Пенсионное обеспечение муниципальных служащих</t>
  </si>
  <si>
    <t>2110020034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</si>
  <si>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</si>
  <si>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</si>
  <si>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</si>
  <si>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</si>
  <si>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1100</t>
  </si>
  <si>
    <t>1101</t>
  </si>
  <si>
    <t>Муниципальная программа "Развитие физической культуры и спорта в Кусинском сельском поселении"</t>
  </si>
  <si>
    <t>7000000000</t>
  </si>
  <si>
    <t>Основное мероприятие "Организация и проведение физкультурно-оздоровительных, спортивных мероприятий и соревнований"</t>
  </si>
  <si>
    <t>7000100000</t>
  </si>
  <si>
    <t>Организация и проведение физкультурно-оздоровительных, спортивных мероприятий и соревнований</t>
  </si>
  <si>
    <t>7000120001</t>
  </si>
  <si>
    <t>Приложение 2</t>
  </si>
  <si>
    <t xml:space="preserve">                                        Приложение № 5</t>
  </si>
  <si>
    <t xml:space="preserve">                                        Приложение № 6</t>
  </si>
  <si>
    <t>2130022003</t>
  </si>
  <si>
    <t>7800000000</t>
  </si>
  <si>
    <t>7800100000</t>
  </si>
  <si>
    <t>7800120024</t>
  </si>
  <si>
    <t>7300320312</t>
  </si>
  <si>
    <t>7500200000</t>
  </si>
  <si>
    <t>7500220017</t>
  </si>
  <si>
    <t>7620100000</t>
  </si>
  <si>
    <t>7620120020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</si>
  <si>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</si>
  <si>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</si>
  <si>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Основное мероприятие "Обучение муниципальных служащих на курсах повышения квалификации"</t>
  </si>
  <si>
    <t>Обучение муниципальных служащих на курсах повышения квалификации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</si>
  <si>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</si>
  <si>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</si>
  <si>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Капитальный ремонт и ремонт автомобильных дорог общего пользования местного значения, дворовых территорий многоквартирных домов и проездов к ним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</si>
  <si>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</si>
  <si>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>Взносы собственника муниципального жилого фонда на обеспечение капитального ремонта общего имущества многоквартирных домов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</si>
  <si>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1 квартал 2021 года по ведомственной структуре расходов бюджета 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</si>
  <si>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1 квартал 2021 года по разделам и подразделам классификации расходов  бюджета   </t>
  </si>
  <si>
    <t xml:space="preserve">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Кусинское сельское поселение Киришского муниципального района Ленинградской области и о фактических расходах на оплату их труда  за 1 квартал 2021 года </t>
  </si>
  <si>
    <t>Среднесписочная численность работников за  1 квартал 2021 года  (чел)</t>
  </si>
  <si>
    <t>Фактические расходы на оплату труда за  1 квартал 2021 года (тыс. руб.)</t>
  </si>
  <si>
    <t>Отчет по использованию средств резервного фонда администрации муниципального образования Кусинское сельское поселение Киришского  муниципального  района Ленинградской области за 1 квартал 2021 года</t>
  </si>
  <si>
    <t>Предусмотрено решением совета депутатов  от 09.12.2020 г. № 16/98  (тыс.руб.)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</si>
  <si>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</si>
  <si>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Подпрограмма "Переселение граждан из аварийного жилищного фонда и его последующая ликвидация"</t>
  </si>
  <si>
    <t>7640000000</t>
  </si>
  <si>
    <t>Основное мероприятие "Ликвидация жилых домов, признанных аварийными и непригодными для проживания"</t>
  </si>
  <si>
    <t>7640200000</t>
  </si>
  <si>
    <t>Проведение мероприятий, направленных на ликвидацию жилых домов, признанных аварийными и непригодными для проживания</t>
  </si>
  <si>
    <t>7640220014</t>
  </si>
  <si>
    <t>Основное мероприятие "Обеспечение первичных мер пожарной безопасности муниципального образования"</t>
  </si>
  <si>
    <t>7300200000</t>
  </si>
  <si>
    <t>Проведение мероприятий, направленных на обеспечение первичных мер пожарной безопасности</t>
  </si>
  <si>
    <t>7300220010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</si>
  <si>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</si>
  <si>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</si>
  <si>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</si>
  <si>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</si>
  <si>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07</t>
  </si>
  <si>
    <t xml:space="preserve">Объект </t>
  </si>
  <si>
    <t>Главный распорядитель средств</t>
  </si>
  <si>
    <t>Наименование источника</t>
  </si>
  <si>
    <t>Приобретение квартир в рамках реализации мероприятий по переселению граждан из аварийного жилищного фонда</t>
  </si>
  <si>
    <t>Администрация  Кусинского сельского поселения</t>
  </si>
  <si>
    <t>фонд содействия реформированию жилищно-коммунального хозяйства</t>
  </si>
  <si>
    <t>средства областного бюджета Ленинградской области</t>
  </si>
  <si>
    <t>Приложение 7</t>
  </si>
  <si>
    <t>муниципального образования</t>
  </si>
  <si>
    <t>% исполнения</t>
  </si>
  <si>
    <t>ВСЕГО</t>
  </si>
  <si>
    <t>Исполнено за 1 квартал 2021 года (тыс.руб.)</t>
  </si>
  <si>
    <t>Сумма на 2021 год (тыс. руб.)</t>
  </si>
  <si>
    <t>Исполнение  адресной инвестиционной программы муниципального образования Кусинское сельское поселение  Киришского муниципального района Ленинградской области за 1 квартал 2021 года</t>
  </si>
  <si>
    <t>от 28.05.2021 № 20/120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</si>
</sst>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0" formatCode="0.0"/>
    <numFmt numFmtId="197" formatCode="?"/>
  </numFmts>
  <fonts count="16" x14ac:knownFonts="1">
    <font>
      <sz val="10"/>
      <color indexed="8"/>
      <name val="Arial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8" fillId="0" borderId="10" xfId="0" applyNumberFormat="1" applyFont="1" applyBorder="1"/>
    <xf numFmtId="4" fontId="5" fillId="0" borderId="10" xfId="0" applyNumberFormat="1" applyFont="1" applyBorder="1"/>
    <xf numFmtId="4" fontId="5" fillId="0" borderId="11" xfId="0" applyNumberFormat="1" applyFont="1" applyBorder="1"/>
    <xf numFmtId="4" fontId="8" fillId="0" borderId="12" xfId="0" applyNumberFormat="1" applyFont="1" applyBorder="1"/>
    <xf numFmtId="4" fontId="5" fillId="2" borderId="10" xfId="0" applyNumberFormat="1" applyFont="1" applyFill="1" applyBorder="1"/>
    <xf numFmtId="49" fontId="1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/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 wrapText="1"/>
    </xf>
    <xf numFmtId="190" fontId="1" fillId="0" borderId="1" xfId="0" applyNumberFormat="1" applyFont="1" applyFill="1" applyBorder="1" applyAlignment="1">
      <alignment horizontal="center" vertical="center" wrapText="1"/>
    </xf>
    <xf numFmtId="190" fontId="1" fillId="0" borderId="1" xfId="0" applyNumberFormat="1" applyFont="1" applyBorder="1" applyAlignment="1">
      <alignment horizontal="center" vertical="center" wrapText="1"/>
    </xf>
    <xf numFmtId="190" fontId="10" fillId="0" borderId="0" xfId="0" applyNumberFormat="1" applyFont="1"/>
    <xf numFmtId="0" fontId="11" fillId="0" borderId="0" xfId="0" applyFont="1"/>
    <xf numFmtId="0" fontId="11" fillId="0" borderId="0" xfId="0" applyFont="1" applyAlignment="1"/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90" fontId="1" fillId="2" borderId="1" xfId="0" applyNumberFormat="1" applyFont="1" applyFill="1" applyBorder="1" applyAlignment="1">
      <alignment horizontal="center" vertical="center"/>
    </xf>
    <xf numFmtId="190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97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2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vertical="center" wrapText="1"/>
    </xf>
    <xf numFmtId="0" fontId="1" fillId="0" borderId="0" xfId="1" applyFont="1"/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0" fontId="9" fillId="0" borderId="1" xfId="0" applyFont="1" applyBorder="1"/>
    <xf numFmtId="4" fontId="9" fillId="0" borderId="1" xfId="0" applyNumberFormat="1" applyFont="1" applyBorder="1"/>
    <xf numFmtId="190" fontId="9" fillId="0" borderId="1" xfId="0" applyNumberFormat="1" applyFont="1" applyBorder="1" applyAlignment="1">
      <alignment vertical="center"/>
    </xf>
    <xf numFmtId="0" fontId="9" fillId="0" borderId="0" xfId="0" applyFont="1"/>
    <xf numFmtId="0" fontId="14" fillId="0" borderId="0" xfId="0" applyFont="1"/>
    <xf numFmtId="4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1" applyFont="1" applyAlignment="1">
      <alignment horizontal="center" wrapText="1"/>
    </xf>
    <xf numFmtId="0" fontId="1" fillId="0" borderId="0" xfId="2" applyFont="1" applyAlignment="1"/>
    <xf numFmtId="49" fontId="13" fillId="0" borderId="16" xfId="1" applyNumberFormat="1" applyFont="1" applyFill="1" applyBorder="1" applyAlignment="1">
      <alignment horizontal="left" vertical="center" wrapText="1"/>
    </xf>
    <xf numFmtId="49" fontId="13" fillId="0" borderId="17" xfId="1" applyNumberFormat="1" applyFont="1" applyFill="1" applyBorder="1" applyAlignment="1">
      <alignment horizontal="left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17" xfId="2" applyFont="1" applyBorder="1" applyAlignment="1">
      <alignment horizontal="center" vertical="center" wrapText="1"/>
    </xf>
    <xf numFmtId="0" fontId="1" fillId="0" borderId="0" xfId="1" applyFont="1" applyAlignment="1">
      <alignment horizontal="right"/>
    </xf>
    <xf numFmtId="0" fontId="1" fillId="0" borderId="0" xfId="1" applyFont="1" applyAlignment="1">
      <alignment horizontal="righ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6"/>
  <sheetViews>
    <sheetView zoomScaleNormal="100" workbookViewId="0">
      <selection activeCell="Q14" sqref="Q14"/>
    </sheetView>
  </sheetViews>
  <sheetFormatPr defaultColWidth="9.109375" defaultRowHeight="15.6" x14ac:dyDescent="0.3"/>
  <cols>
    <col min="1" max="1" width="45" style="49" customWidth="1"/>
    <col min="2" max="2" width="15.33203125" style="49" customWidth="1"/>
    <col min="3" max="3" width="12.109375" style="50" customWidth="1"/>
    <col min="4" max="4" width="14.44140625" style="49" customWidth="1"/>
    <col min="5" max="5" width="10.5546875" style="49" customWidth="1"/>
    <col min="6" max="6" width="12.109375" style="49" customWidth="1"/>
    <col min="7" max="7" width="9.109375" style="49"/>
    <col min="8" max="8" width="0" style="49" hidden="1" customWidth="1"/>
    <col min="9" max="10" width="9.109375" style="49" hidden="1" customWidth="1"/>
    <col min="11" max="11" width="11.6640625" style="49" hidden="1" customWidth="1"/>
    <col min="12" max="13" width="9.109375" style="49" hidden="1" customWidth="1"/>
    <col min="14" max="14" width="0" style="49" hidden="1" customWidth="1"/>
    <col min="15" max="15" width="10.44140625" style="49" customWidth="1"/>
    <col min="16" max="16384" width="9.109375" style="49"/>
  </cols>
  <sheetData>
    <row r="1" spans="1:15" x14ac:dyDescent="0.3">
      <c r="C1" s="75" t="s">
        <v>188</v>
      </c>
      <c r="D1" s="75"/>
      <c r="E1" s="75"/>
      <c r="F1" s="75"/>
    </row>
    <row r="2" spans="1:15" x14ac:dyDescent="0.3">
      <c r="C2" s="75" t="s">
        <v>5</v>
      </c>
      <c r="D2" s="75"/>
      <c r="E2" s="75"/>
      <c r="F2" s="75"/>
    </row>
    <row r="3" spans="1:15" x14ac:dyDescent="0.3">
      <c r="C3" s="75" t="s">
        <v>6</v>
      </c>
      <c r="D3" s="75"/>
      <c r="E3" s="75"/>
      <c r="F3" s="75"/>
    </row>
    <row r="4" spans="1:15" x14ac:dyDescent="0.3">
      <c r="C4" s="75" t="s">
        <v>39</v>
      </c>
      <c r="D4" s="75"/>
      <c r="E4" s="75"/>
      <c r="F4" s="75"/>
    </row>
    <row r="5" spans="1:15" x14ac:dyDescent="0.3">
      <c r="C5" s="75" t="s">
        <v>7</v>
      </c>
      <c r="D5" s="75"/>
      <c r="E5" s="75"/>
      <c r="F5" s="75"/>
    </row>
    <row r="6" spans="1:15" x14ac:dyDescent="0.3">
      <c r="C6" s="75" t="s">
        <v>8</v>
      </c>
      <c r="D6" s="75"/>
      <c r="E6" s="75"/>
      <c r="F6" s="75"/>
    </row>
    <row r="7" spans="1:15" x14ac:dyDescent="0.3">
      <c r="E7" s="77" t="s">
        <v>246</v>
      </c>
      <c r="F7" s="77"/>
    </row>
    <row r="8" spans="1:15" x14ac:dyDescent="0.3">
      <c r="A8" s="76" t="s">
        <v>209</v>
      </c>
      <c r="B8" s="76"/>
      <c r="C8" s="76"/>
      <c r="D8" s="76"/>
      <c r="E8" s="76"/>
      <c r="F8" s="76"/>
    </row>
    <row r="9" spans="1:15" x14ac:dyDescent="0.3">
      <c r="A9" s="76"/>
      <c r="B9" s="76"/>
      <c r="C9" s="76"/>
      <c r="D9" s="76"/>
      <c r="E9" s="76"/>
      <c r="F9" s="76"/>
    </row>
    <row r="10" spans="1:15" ht="33" customHeight="1" x14ac:dyDescent="0.3">
      <c r="A10" s="76"/>
      <c r="B10" s="76"/>
      <c r="C10" s="76"/>
      <c r="D10" s="76"/>
      <c r="E10" s="76"/>
      <c r="F10" s="76"/>
    </row>
    <row r="12" spans="1:15" x14ac:dyDescent="0.3">
      <c r="F12" s="51"/>
    </row>
    <row r="13" spans="1:15" s="54" customFormat="1" ht="62.4" x14ac:dyDescent="0.25">
      <c r="A13" s="52" t="s">
        <v>1</v>
      </c>
      <c r="B13" s="46" t="s">
        <v>15</v>
      </c>
      <c r="C13" s="46" t="s">
        <v>46</v>
      </c>
      <c r="D13" s="47" t="s">
        <v>18</v>
      </c>
      <c r="E13" s="46" t="s">
        <v>19</v>
      </c>
      <c r="F13" s="53" t="s">
        <v>14</v>
      </c>
    </row>
    <row r="14" spans="1:15" ht="31.2" x14ac:dyDescent="0.3">
      <c r="A14" s="58" t="s">
        <v>64</v>
      </c>
      <c r="B14" s="59" t="s">
        <v>65</v>
      </c>
      <c r="C14" s="59"/>
      <c r="D14" s="59"/>
      <c r="E14" s="59"/>
      <c r="F14" s="45">
        <v>3161.6</v>
      </c>
    </row>
    <row r="15" spans="1:15" x14ac:dyDescent="0.3">
      <c r="A15" s="58" t="s">
        <v>29</v>
      </c>
      <c r="B15" s="59" t="s">
        <v>65</v>
      </c>
      <c r="C15" s="59" t="s">
        <v>66</v>
      </c>
      <c r="D15" s="59"/>
      <c r="E15" s="59"/>
      <c r="F15" s="45">
        <v>1650.67</v>
      </c>
      <c r="O15" s="74"/>
    </row>
    <row r="16" spans="1:15" ht="78" x14ac:dyDescent="0.3">
      <c r="A16" s="58" t="s">
        <v>0</v>
      </c>
      <c r="B16" s="59" t="s">
        <v>65</v>
      </c>
      <c r="C16" s="59" t="s">
        <v>67</v>
      </c>
      <c r="D16" s="59"/>
      <c r="E16" s="59"/>
      <c r="F16" s="45">
        <v>1218.76</v>
      </c>
      <c r="O16" s="74"/>
    </row>
    <row r="17" spans="1:6" ht="78" x14ac:dyDescent="0.3">
      <c r="A17" s="58" t="s">
        <v>68</v>
      </c>
      <c r="B17" s="59" t="s">
        <v>65</v>
      </c>
      <c r="C17" s="59" t="s">
        <v>67</v>
      </c>
      <c r="D17" s="59" t="s">
        <v>69</v>
      </c>
      <c r="E17" s="59"/>
      <c r="F17" s="45">
        <v>1181.3</v>
      </c>
    </row>
    <row r="18" spans="1:6" ht="93.6" x14ac:dyDescent="0.3">
      <c r="A18" s="58" t="s">
        <v>70</v>
      </c>
      <c r="B18" s="59" t="s">
        <v>65</v>
      </c>
      <c r="C18" s="59" t="s">
        <v>67</v>
      </c>
      <c r="D18" s="59" t="s">
        <v>71</v>
      </c>
      <c r="E18" s="59"/>
      <c r="F18" s="45">
        <v>1181.3</v>
      </c>
    </row>
    <row r="19" spans="1:6" ht="124.8" x14ac:dyDescent="0.3">
      <c r="A19" s="58" t="s">
        <v>72</v>
      </c>
      <c r="B19" s="59" t="s">
        <v>65</v>
      </c>
      <c r="C19" s="59" t="s">
        <v>67</v>
      </c>
      <c r="D19" s="59" t="s">
        <v>73</v>
      </c>
      <c r="E19" s="59"/>
      <c r="F19" s="45">
        <v>1181.3</v>
      </c>
    </row>
    <row r="20" spans="1:6" ht="93.6" x14ac:dyDescent="0.3">
      <c r="A20" s="58" t="s">
        <v>74</v>
      </c>
      <c r="B20" s="59" t="s">
        <v>65</v>
      </c>
      <c r="C20" s="59" t="s">
        <v>67</v>
      </c>
      <c r="D20" s="59" t="s">
        <v>73</v>
      </c>
      <c r="E20" s="59" t="s">
        <v>75</v>
      </c>
      <c r="F20" s="45">
        <v>849.77</v>
      </c>
    </row>
    <row r="21" spans="1:6" ht="31.2" x14ac:dyDescent="0.3">
      <c r="A21" s="58" t="s">
        <v>76</v>
      </c>
      <c r="B21" s="59" t="s">
        <v>65</v>
      </c>
      <c r="C21" s="59" t="s">
        <v>67</v>
      </c>
      <c r="D21" s="59" t="s">
        <v>73</v>
      </c>
      <c r="E21" s="59" t="s">
        <v>77</v>
      </c>
      <c r="F21" s="45">
        <v>849.77</v>
      </c>
    </row>
    <row r="22" spans="1:6" ht="46.8" x14ac:dyDescent="0.3">
      <c r="A22" s="58" t="s">
        <v>78</v>
      </c>
      <c r="B22" s="59" t="s">
        <v>65</v>
      </c>
      <c r="C22" s="59" t="s">
        <v>67</v>
      </c>
      <c r="D22" s="59" t="s">
        <v>73</v>
      </c>
      <c r="E22" s="59" t="s">
        <v>79</v>
      </c>
      <c r="F22" s="45">
        <v>331.53</v>
      </c>
    </row>
    <row r="23" spans="1:6" ht="46.8" x14ac:dyDescent="0.3">
      <c r="A23" s="58" t="s">
        <v>80</v>
      </c>
      <c r="B23" s="59" t="s">
        <v>65</v>
      </c>
      <c r="C23" s="59" t="s">
        <v>67</v>
      </c>
      <c r="D23" s="59" t="s">
        <v>73</v>
      </c>
      <c r="E23" s="59" t="s">
        <v>81</v>
      </c>
      <c r="F23" s="45">
        <v>331.53</v>
      </c>
    </row>
    <row r="24" spans="1:6" ht="62.4" x14ac:dyDescent="0.3">
      <c r="A24" s="58" t="s">
        <v>82</v>
      </c>
      <c r="B24" s="59" t="s">
        <v>65</v>
      </c>
      <c r="C24" s="59" t="s">
        <v>67</v>
      </c>
      <c r="D24" s="59" t="s">
        <v>83</v>
      </c>
      <c r="E24" s="59"/>
      <c r="F24" s="45">
        <v>37.46</v>
      </c>
    </row>
    <row r="25" spans="1:6" ht="46.8" x14ac:dyDescent="0.3">
      <c r="A25" s="58" t="s">
        <v>84</v>
      </c>
      <c r="B25" s="59" t="s">
        <v>65</v>
      </c>
      <c r="C25" s="59" t="s">
        <v>67</v>
      </c>
      <c r="D25" s="59" t="s">
        <v>85</v>
      </c>
      <c r="E25" s="59"/>
      <c r="F25" s="45">
        <v>37.46</v>
      </c>
    </row>
    <row r="26" spans="1:6" ht="171.6" x14ac:dyDescent="0.3">
      <c r="A26" s="60" t="s">
        <v>200</v>
      </c>
      <c r="B26" s="59" t="s">
        <v>65</v>
      </c>
      <c r="C26" s="59" t="s">
        <v>67</v>
      </c>
      <c r="D26" s="59" t="s">
        <v>191</v>
      </c>
      <c r="E26" s="59"/>
      <c r="F26" s="45">
        <v>0.25</v>
      </c>
    </row>
    <row r="27" spans="1:6" x14ac:dyDescent="0.3">
      <c r="A27" s="58" t="s">
        <v>88</v>
      </c>
      <c r="B27" s="59" t="s">
        <v>65</v>
      </c>
      <c r="C27" s="59" t="s">
        <v>67</v>
      </c>
      <c r="D27" s="59" t="s">
        <v>191</v>
      </c>
      <c r="E27" s="59" t="s">
        <v>89</v>
      </c>
      <c r="F27" s="45">
        <v>0.25</v>
      </c>
    </row>
    <row r="28" spans="1:6" x14ac:dyDescent="0.3">
      <c r="A28" s="58" t="s">
        <v>90</v>
      </c>
      <c r="B28" s="59" t="s">
        <v>65</v>
      </c>
      <c r="C28" s="59" t="s">
        <v>67</v>
      </c>
      <c r="D28" s="59" t="s">
        <v>191</v>
      </c>
      <c r="E28" s="59" t="s">
        <v>91</v>
      </c>
      <c r="F28" s="45">
        <v>0.25</v>
      </c>
    </row>
    <row r="29" spans="1:6" ht="171.6" x14ac:dyDescent="0.3">
      <c r="A29" s="60" t="s">
        <v>86</v>
      </c>
      <c r="B29" s="59" t="s">
        <v>65</v>
      </c>
      <c r="C29" s="59" t="s">
        <v>67</v>
      </c>
      <c r="D29" s="59" t="s">
        <v>87</v>
      </c>
      <c r="E29" s="59"/>
      <c r="F29" s="45">
        <v>30.86</v>
      </c>
    </row>
    <row r="30" spans="1:6" x14ac:dyDescent="0.3">
      <c r="A30" s="58" t="s">
        <v>88</v>
      </c>
      <c r="B30" s="59" t="s">
        <v>65</v>
      </c>
      <c r="C30" s="59" t="s">
        <v>67</v>
      </c>
      <c r="D30" s="59" t="s">
        <v>87</v>
      </c>
      <c r="E30" s="59" t="s">
        <v>89</v>
      </c>
      <c r="F30" s="45">
        <v>30.86</v>
      </c>
    </row>
    <row r="31" spans="1:6" x14ac:dyDescent="0.3">
      <c r="A31" s="58" t="s">
        <v>90</v>
      </c>
      <c r="B31" s="59" t="s">
        <v>65</v>
      </c>
      <c r="C31" s="59" t="s">
        <v>67</v>
      </c>
      <c r="D31" s="59" t="s">
        <v>87</v>
      </c>
      <c r="E31" s="59" t="s">
        <v>91</v>
      </c>
      <c r="F31" s="45">
        <v>30.86</v>
      </c>
    </row>
    <row r="32" spans="1:6" ht="171.6" x14ac:dyDescent="0.3">
      <c r="A32" s="60" t="s">
        <v>92</v>
      </c>
      <c r="B32" s="59" t="s">
        <v>65</v>
      </c>
      <c r="C32" s="59" t="s">
        <v>67</v>
      </c>
      <c r="D32" s="59" t="s">
        <v>93</v>
      </c>
      <c r="E32" s="59"/>
      <c r="F32" s="45">
        <v>6.16</v>
      </c>
    </row>
    <row r="33" spans="1:15" x14ac:dyDescent="0.3">
      <c r="A33" s="58" t="s">
        <v>88</v>
      </c>
      <c r="B33" s="59" t="s">
        <v>65</v>
      </c>
      <c r="C33" s="59" t="s">
        <v>67</v>
      </c>
      <c r="D33" s="59" t="s">
        <v>93</v>
      </c>
      <c r="E33" s="59" t="s">
        <v>89</v>
      </c>
      <c r="F33" s="45">
        <v>6.16</v>
      </c>
    </row>
    <row r="34" spans="1:15" x14ac:dyDescent="0.3">
      <c r="A34" s="58" t="s">
        <v>90</v>
      </c>
      <c r="B34" s="59" t="s">
        <v>65</v>
      </c>
      <c r="C34" s="59" t="s">
        <v>67</v>
      </c>
      <c r="D34" s="59" t="s">
        <v>93</v>
      </c>
      <c r="E34" s="59" t="s">
        <v>91</v>
      </c>
      <c r="F34" s="45">
        <v>6.16</v>
      </c>
    </row>
    <row r="35" spans="1:15" ht="171.6" x14ac:dyDescent="0.3">
      <c r="A35" s="60" t="s">
        <v>94</v>
      </c>
      <c r="B35" s="59" t="s">
        <v>65</v>
      </c>
      <c r="C35" s="59" t="s">
        <v>67</v>
      </c>
      <c r="D35" s="59" t="s">
        <v>95</v>
      </c>
      <c r="E35" s="59"/>
      <c r="F35" s="45">
        <v>0.19</v>
      </c>
    </row>
    <row r="36" spans="1:15" x14ac:dyDescent="0.3">
      <c r="A36" s="58" t="s">
        <v>88</v>
      </c>
      <c r="B36" s="59" t="s">
        <v>65</v>
      </c>
      <c r="C36" s="59" t="s">
        <v>67</v>
      </c>
      <c r="D36" s="59" t="s">
        <v>95</v>
      </c>
      <c r="E36" s="59" t="s">
        <v>89</v>
      </c>
      <c r="F36" s="45">
        <v>0.19</v>
      </c>
    </row>
    <row r="37" spans="1:15" x14ac:dyDescent="0.3">
      <c r="A37" s="58" t="s">
        <v>90</v>
      </c>
      <c r="B37" s="59" t="s">
        <v>65</v>
      </c>
      <c r="C37" s="59" t="s">
        <v>67</v>
      </c>
      <c r="D37" s="59" t="s">
        <v>95</v>
      </c>
      <c r="E37" s="59" t="s">
        <v>91</v>
      </c>
      <c r="F37" s="45">
        <v>0.19</v>
      </c>
    </row>
    <row r="38" spans="1:15" ht="62.4" x14ac:dyDescent="0.3">
      <c r="A38" s="58" t="s">
        <v>12</v>
      </c>
      <c r="B38" s="59" t="s">
        <v>65</v>
      </c>
      <c r="C38" s="59" t="s">
        <v>96</v>
      </c>
      <c r="D38" s="59"/>
      <c r="E38" s="59"/>
      <c r="F38" s="45">
        <v>427.91</v>
      </c>
    </row>
    <row r="39" spans="1:15" ht="62.4" x14ac:dyDescent="0.3">
      <c r="A39" s="58" t="s">
        <v>82</v>
      </c>
      <c r="B39" s="59" t="s">
        <v>65</v>
      </c>
      <c r="C39" s="59" t="s">
        <v>96</v>
      </c>
      <c r="D39" s="59" t="s">
        <v>83</v>
      </c>
      <c r="E39" s="59"/>
      <c r="F39" s="45">
        <v>427.91</v>
      </c>
    </row>
    <row r="40" spans="1:15" ht="46.8" x14ac:dyDescent="0.3">
      <c r="A40" s="58" t="s">
        <v>84</v>
      </c>
      <c r="B40" s="59" t="s">
        <v>65</v>
      </c>
      <c r="C40" s="59" t="s">
        <v>96</v>
      </c>
      <c r="D40" s="59" t="s">
        <v>85</v>
      </c>
      <c r="E40" s="59"/>
      <c r="F40" s="45">
        <v>427.91</v>
      </c>
      <c r="O40" s="74"/>
    </row>
    <row r="41" spans="1:15" ht="171.6" x14ac:dyDescent="0.3">
      <c r="A41" s="60" t="s">
        <v>97</v>
      </c>
      <c r="B41" s="59" t="s">
        <v>65</v>
      </c>
      <c r="C41" s="59" t="s">
        <v>96</v>
      </c>
      <c r="D41" s="59" t="s">
        <v>98</v>
      </c>
      <c r="E41" s="59"/>
      <c r="F41" s="45">
        <v>319.25</v>
      </c>
    </row>
    <row r="42" spans="1:15" x14ac:dyDescent="0.3">
      <c r="A42" s="58" t="s">
        <v>88</v>
      </c>
      <c r="B42" s="59" t="s">
        <v>65</v>
      </c>
      <c r="C42" s="59" t="s">
        <v>96</v>
      </c>
      <c r="D42" s="59" t="s">
        <v>98</v>
      </c>
      <c r="E42" s="59" t="s">
        <v>89</v>
      </c>
      <c r="F42" s="45">
        <v>319.25</v>
      </c>
    </row>
    <row r="43" spans="1:15" x14ac:dyDescent="0.3">
      <c r="A43" s="58" t="s">
        <v>90</v>
      </c>
      <c r="B43" s="59" t="s">
        <v>65</v>
      </c>
      <c r="C43" s="59" t="s">
        <v>96</v>
      </c>
      <c r="D43" s="59" t="s">
        <v>98</v>
      </c>
      <c r="E43" s="59" t="s">
        <v>91</v>
      </c>
      <c r="F43" s="45">
        <v>319.25</v>
      </c>
    </row>
    <row r="44" spans="1:15" ht="109.2" x14ac:dyDescent="0.3">
      <c r="A44" s="60" t="s">
        <v>99</v>
      </c>
      <c r="B44" s="59" t="s">
        <v>65</v>
      </c>
      <c r="C44" s="59" t="s">
        <v>96</v>
      </c>
      <c r="D44" s="59" t="s">
        <v>100</v>
      </c>
      <c r="E44" s="59"/>
      <c r="F44" s="45">
        <v>108.66</v>
      </c>
    </row>
    <row r="45" spans="1:15" x14ac:dyDescent="0.3">
      <c r="A45" s="58" t="s">
        <v>88</v>
      </c>
      <c r="B45" s="59" t="s">
        <v>65</v>
      </c>
      <c r="C45" s="59" t="s">
        <v>96</v>
      </c>
      <c r="D45" s="59" t="s">
        <v>100</v>
      </c>
      <c r="E45" s="59" t="s">
        <v>89</v>
      </c>
      <c r="F45" s="45">
        <v>108.66</v>
      </c>
    </row>
    <row r="46" spans="1:15" x14ac:dyDescent="0.3">
      <c r="A46" s="58" t="s">
        <v>90</v>
      </c>
      <c r="B46" s="59" t="s">
        <v>65</v>
      </c>
      <c r="C46" s="59" t="s">
        <v>96</v>
      </c>
      <c r="D46" s="59" t="s">
        <v>100</v>
      </c>
      <c r="E46" s="59" t="s">
        <v>91</v>
      </c>
      <c r="F46" s="45">
        <v>108.66</v>
      </c>
    </row>
    <row r="47" spans="1:15" x14ac:dyDescent="0.3">
      <c r="A47" s="58" t="s">
        <v>40</v>
      </c>
      <c r="B47" s="59" t="s">
        <v>65</v>
      </c>
      <c r="C47" s="59" t="s">
        <v>101</v>
      </c>
      <c r="D47" s="59"/>
      <c r="E47" s="59"/>
      <c r="F47" s="45">
        <v>4</v>
      </c>
    </row>
    <row r="48" spans="1:15" ht="62.4" x14ac:dyDescent="0.3">
      <c r="A48" s="58" t="s">
        <v>104</v>
      </c>
      <c r="B48" s="59" t="s">
        <v>65</v>
      </c>
      <c r="C48" s="59" t="s">
        <v>101</v>
      </c>
      <c r="D48" s="59" t="s">
        <v>105</v>
      </c>
      <c r="E48" s="59"/>
      <c r="F48" s="45">
        <v>4</v>
      </c>
    </row>
    <row r="49" spans="1:6" ht="46.8" x14ac:dyDescent="0.3">
      <c r="A49" s="58" t="s">
        <v>106</v>
      </c>
      <c r="B49" s="59" t="s">
        <v>65</v>
      </c>
      <c r="C49" s="59" t="s">
        <v>101</v>
      </c>
      <c r="D49" s="59" t="s">
        <v>107</v>
      </c>
      <c r="E49" s="59"/>
      <c r="F49" s="45">
        <v>4</v>
      </c>
    </row>
    <row r="50" spans="1:6" ht="46.8" x14ac:dyDescent="0.3">
      <c r="A50" s="58" t="s">
        <v>108</v>
      </c>
      <c r="B50" s="59" t="s">
        <v>65</v>
      </c>
      <c r="C50" s="59" t="s">
        <v>101</v>
      </c>
      <c r="D50" s="59" t="s">
        <v>109</v>
      </c>
      <c r="E50" s="59"/>
      <c r="F50" s="45">
        <v>4</v>
      </c>
    </row>
    <row r="51" spans="1:6" ht="31.2" x14ac:dyDescent="0.3">
      <c r="A51" s="58" t="s">
        <v>110</v>
      </c>
      <c r="B51" s="59" t="s">
        <v>65</v>
      </c>
      <c r="C51" s="59" t="s">
        <v>101</v>
      </c>
      <c r="D51" s="59" t="s">
        <v>111</v>
      </c>
      <c r="E51" s="59"/>
      <c r="F51" s="45">
        <v>4</v>
      </c>
    </row>
    <row r="52" spans="1:6" ht="46.8" x14ac:dyDescent="0.3">
      <c r="A52" s="58" t="s">
        <v>78</v>
      </c>
      <c r="B52" s="59" t="s">
        <v>65</v>
      </c>
      <c r="C52" s="59" t="s">
        <v>101</v>
      </c>
      <c r="D52" s="59" t="s">
        <v>111</v>
      </c>
      <c r="E52" s="59" t="s">
        <v>79</v>
      </c>
      <c r="F52" s="45">
        <v>4</v>
      </c>
    </row>
    <row r="53" spans="1:6" ht="46.8" x14ac:dyDescent="0.3">
      <c r="A53" s="58" t="s">
        <v>80</v>
      </c>
      <c r="B53" s="59" t="s">
        <v>65</v>
      </c>
      <c r="C53" s="59" t="s">
        <v>101</v>
      </c>
      <c r="D53" s="59" t="s">
        <v>111</v>
      </c>
      <c r="E53" s="59" t="s">
        <v>81</v>
      </c>
      <c r="F53" s="45">
        <v>4</v>
      </c>
    </row>
    <row r="54" spans="1:6" ht="20.25" customHeight="1" x14ac:dyDescent="0.3">
      <c r="A54" s="58" t="s">
        <v>30</v>
      </c>
      <c r="B54" s="59" t="s">
        <v>65</v>
      </c>
      <c r="C54" s="59" t="s">
        <v>112</v>
      </c>
      <c r="D54" s="59"/>
      <c r="E54" s="59"/>
      <c r="F54" s="45">
        <v>21.23</v>
      </c>
    </row>
    <row r="55" spans="1:6" ht="31.2" x14ac:dyDescent="0.3">
      <c r="A55" s="58" t="s">
        <v>2</v>
      </c>
      <c r="B55" s="59" t="s">
        <v>65</v>
      </c>
      <c r="C55" s="59" t="s">
        <v>113</v>
      </c>
      <c r="D55" s="59"/>
      <c r="E55" s="59"/>
      <c r="F55" s="45">
        <v>21.23</v>
      </c>
    </row>
    <row r="56" spans="1:6" ht="62.4" x14ac:dyDescent="0.3">
      <c r="A56" s="58" t="s">
        <v>82</v>
      </c>
      <c r="B56" s="59" t="s">
        <v>65</v>
      </c>
      <c r="C56" s="59" t="s">
        <v>113</v>
      </c>
      <c r="D56" s="59" t="s">
        <v>83</v>
      </c>
      <c r="E56" s="59"/>
      <c r="F56" s="45">
        <v>21.23</v>
      </c>
    </row>
    <row r="57" spans="1:6" ht="46.8" x14ac:dyDescent="0.3">
      <c r="A57" s="58" t="s">
        <v>114</v>
      </c>
      <c r="B57" s="59" t="s">
        <v>65</v>
      </c>
      <c r="C57" s="59" t="s">
        <v>113</v>
      </c>
      <c r="D57" s="59" t="s">
        <v>115</v>
      </c>
      <c r="E57" s="59"/>
      <c r="F57" s="45">
        <v>21.23</v>
      </c>
    </row>
    <row r="58" spans="1:6" ht="46.8" x14ac:dyDescent="0.3">
      <c r="A58" s="58" t="s">
        <v>116</v>
      </c>
      <c r="B58" s="59" t="s">
        <v>65</v>
      </c>
      <c r="C58" s="59" t="s">
        <v>113</v>
      </c>
      <c r="D58" s="59" t="s">
        <v>117</v>
      </c>
      <c r="E58" s="59"/>
      <c r="F58" s="45">
        <v>21.23</v>
      </c>
    </row>
    <row r="59" spans="1:6" ht="93.6" x14ac:dyDescent="0.3">
      <c r="A59" s="58" t="s">
        <v>74</v>
      </c>
      <c r="B59" s="59" t="s">
        <v>65</v>
      </c>
      <c r="C59" s="59" t="s">
        <v>113</v>
      </c>
      <c r="D59" s="59" t="s">
        <v>117</v>
      </c>
      <c r="E59" s="59" t="s">
        <v>75</v>
      </c>
      <c r="F59" s="45">
        <v>21.23</v>
      </c>
    </row>
    <row r="60" spans="1:6" ht="31.2" x14ac:dyDescent="0.3">
      <c r="A60" s="58" t="s">
        <v>76</v>
      </c>
      <c r="B60" s="59" t="s">
        <v>65</v>
      </c>
      <c r="C60" s="59" t="s">
        <v>113</v>
      </c>
      <c r="D60" s="59" t="s">
        <v>117</v>
      </c>
      <c r="E60" s="59" t="s">
        <v>77</v>
      </c>
      <c r="F60" s="45">
        <v>21.23</v>
      </c>
    </row>
    <row r="61" spans="1:6" ht="51.75" customHeight="1" x14ac:dyDescent="0.3">
      <c r="A61" s="58" t="s">
        <v>31</v>
      </c>
      <c r="B61" s="59" t="s">
        <v>65</v>
      </c>
      <c r="C61" s="59" t="s">
        <v>118</v>
      </c>
      <c r="D61" s="59"/>
      <c r="E61" s="59"/>
      <c r="F61" s="45">
        <v>49.18</v>
      </c>
    </row>
    <row r="62" spans="1:6" ht="62.4" x14ac:dyDescent="0.3">
      <c r="A62" s="58" t="s">
        <v>13</v>
      </c>
      <c r="B62" s="59" t="s">
        <v>65</v>
      </c>
      <c r="C62" s="59" t="s">
        <v>119</v>
      </c>
      <c r="D62" s="59"/>
      <c r="E62" s="59"/>
      <c r="F62" s="45">
        <v>49.18</v>
      </c>
    </row>
    <row r="63" spans="1:6" ht="46.8" x14ac:dyDescent="0.3">
      <c r="A63" s="58" t="s">
        <v>120</v>
      </c>
      <c r="B63" s="59" t="s">
        <v>65</v>
      </c>
      <c r="C63" s="59" t="s">
        <v>119</v>
      </c>
      <c r="D63" s="59" t="s">
        <v>121</v>
      </c>
      <c r="E63" s="59"/>
      <c r="F63" s="45">
        <v>49.18</v>
      </c>
    </row>
    <row r="64" spans="1:6" ht="93.6" x14ac:dyDescent="0.3">
      <c r="A64" s="58" t="s">
        <v>122</v>
      </c>
      <c r="B64" s="59" t="s">
        <v>65</v>
      </c>
      <c r="C64" s="59" t="s">
        <v>119</v>
      </c>
      <c r="D64" s="59" t="s">
        <v>123</v>
      </c>
      <c r="E64" s="59"/>
      <c r="F64" s="45">
        <v>49.18</v>
      </c>
    </row>
    <row r="65" spans="1:6" ht="171.6" x14ac:dyDescent="0.3">
      <c r="A65" s="60" t="s">
        <v>216</v>
      </c>
      <c r="B65" s="59" t="s">
        <v>65</v>
      </c>
      <c r="C65" s="59" t="s">
        <v>119</v>
      </c>
      <c r="D65" s="59" t="s">
        <v>124</v>
      </c>
      <c r="E65" s="59"/>
      <c r="F65" s="45">
        <v>24.73</v>
      </c>
    </row>
    <row r="66" spans="1:6" x14ac:dyDescent="0.3">
      <c r="A66" s="58" t="s">
        <v>88</v>
      </c>
      <c r="B66" s="59" t="s">
        <v>65</v>
      </c>
      <c r="C66" s="59" t="s">
        <v>119</v>
      </c>
      <c r="D66" s="59" t="s">
        <v>124</v>
      </c>
      <c r="E66" s="59" t="s">
        <v>89</v>
      </c>
      <c r="F66" s="45">
        <v>24.73</v>
      </c>
    </row>
    <row r="67" spans="1:6" x14ac:dyDescent="0.3">
      <c r="A67" s="58" t="s">
        <v>90</v>
      </c>
      <c r="B67" s="59" t="s">
        <v>65</v>
      </c>
      <c r="C67" s="59" t="s">
        <v>119</v>
      </c>
      <c r="D67" s="59" t="s">
        <v>124</v>
      </c>
      <c r="E67" s="59" t="s">
        <v>91</v>
      </c>
      <c r="F67" s="45">
        <v>24.73</v>
      </c>
    </row>
    <row r="68" spans="1:6" ht="171.6" x14ac:dyDescent="0.3">
      <c r="A68" s="60" t="s">
        <v>204</v>
      </c>
      <c r="B68" s="59" t="s">
        <v>65</v>
      </c>
      <c r="C68" s="59" t="s">
        <v>119</v>
      </c>
      <c r="D68" s="59" t="s">
        <v>195</v>
      </c>
      <c r="E68" s="59"/>
      <c r="F68" s="45">
        <v>24.45</v>
      </c>
    </row>
    <row r="69" spans="1:6" x14ac:dyDescent="0.3">
      <c r="A69" s="58" t="s">
        <v>88</v>
      </c>
      <c r="B69" s="59" t="s">
        <v>65</v>
      </c>
      <c r="C69" s="59" t="s">
        <v>119</v>
      </c>
      <c r="D69" s="59" t="s">
        <v>195</v>
      </c>
      <c r="E69" s="59" t="s">
        <v>89</v>
      </c>
      <c r="F69" s="45">
        <v>24.45</v>
      </c>
    </row>
    <row r="70" spans="1:6" x14ac:dyDescent="0.3">
      <c r="A70" s="58" t="s">
        <v>90</v>
      </c>
      <c r="B70" s="59" t="s">
        <v>65</v>
      </c>
      <c r="C70" s="59" t="s">
        <v>119</v>
      </c>
      <c r="D70" s="59" t="s">
        <v>195</v>
      </c>
      <c r="E70" s="59" t="s">
        <v>91</v>
      </c>
      <c r="F70" s="45">
        <v>24.45</v>
      </c>
    </row>
    <row r="71" spans="1:6" x14ac:dyDescent="0.3">
      <c r="A71" s="58" t="s">
        <v>41</v>
      </c>
      <c r="B71" s="59" t="s">
        <v>65</v>
      </c>
      <c r="C71" s="59" t="s">
        <v>125</v>
      </c>
      <c r="D71" s="59"/>
      <c r="E71" s="59"/>
      <c r="F71" s="45">
        <v>212.26</v>
      </c>
    </row>
    <row r="72" spans="1:6" x14ac:dyDescent="0.3">
      <c r="A72" s="58" t="s">
        <v>42</v>
      </c>
      <c r="B72" s="59" t="s">
        <v>65</v>
      </c>
      <c r="C72" s="59" t="s">
        <v>126</v>
      </c>
      <c r="D72" s="59"/>
      <c r="E72" s="59"/>
      <c r="F72" s="45">
        <v>212.26</v>
      </c>
    </row>
    <row r="73" spans="1:6" ht="46.8" x14ac:dyDescent="0.3">
      <c r="A73" s="58" t="s">
        <v>127</v>
      </c>
      <c r="B73" s="59" t="s">
        <v>65</v>
      </c>
      <c r="C73" s="59" t="s">
        <v>126</v>
      </c>
      <c r="D73" s="59" t="s">
        <v>128</v>
      </c>
      <c r="E73" s="59"/>
      <c r="F73" s="45">
        <v>212.26</v>
      </c>
    </row>
    <row r="74" spans="1:6" ht="62.4" x14ac:dyDescent="0.3">
      <c r="A74" s="58" t="s">
        <v>129</v>
      </c>
      <c r="B74" s="59" t="s">
        <v>65</v>
      </c>
      <c r="C74" s="59" t="s">
        <v>126</v>
      </c>
      <c r="D74" s="59" t="s">
        <v>130</v>
      </c>
      <c r="E74" s="59"/>
      <c r="F74" s="45">
        <v>202.26</v>
      </c>
    </row>
    <row r="75" spans="1:6" ht="62.4" x14ac:dyDescent="0.3">
      <c r="A75" s="58" t="s">
        <v>131</v>
      </c>
      <c r="B75" s="59" t="s">
        <v>65</v>
      </c>
      <c r="C75" s="59" t="s">
        <v>126</v>
      </c>
      <c r="D75" s="59" t="s">
        <v>132</v>
      </c>
      <c r="E75" s="59"/>
      <c r="F75" s="45">
        <v>202.26</v>
      </c>
    </row>
    <row r="76" spans="1:6" ht="46.8" x14ac:dyDescent="0.3">
      <c r="A76" s="58" t="s">
        <v>78</v>
      </c>
      <c r="B76" s="59" t="s">
        <v>65</v>
      </c>
      <c r="C76" s="59" t="s">
        <v>126</v>
      </c>
      <c r="D76" s="59" t="s">
        <v>132</v>
      </c>
      <c r="E76" s="59" t="s">
        <v>79</v>
      </c>
      <c r="F76" s="45">
        <v>202.26</v>
      </c>
    </row>
    <row r="77" spans="1:6" ht="46.8" x14ac:dyDescent="0.3">
      <c r="A77" s="58" t="s">
        <v>80</v>
      </c>
      <c r="B77" s="59" t="s">
        <v>65</v>
      </c>
      <c r="C77" s="59" t="s">
        <v>126</v>
      </c>
      <c r="D77" s="59" t="s">
        <v>132</v>
      </c>
      <c r="E77" s="59" t="s">
        <v>81</v>
      </c>
      <c r="F77" s="45">
        <v>202.26</v>
      </c>
    </row>
    <row r="78" spans="1:6" ht="78" x14ac:dyDescent="0.3">
      <c r="A78" s="58" t="s">
        <v>205</v>
      </c>
      <c r="B78" s="59" t="s">
        <v>65</v>
      </c>
      <c r="C78" s="59" t="s">
        <v>126</v>
      </c>
      <c r="D78" s="59" t="s">
        <v>196</v>
      </c>
      <c r="E78" s="59"/>
      <c r="F78" s="45">
        <v>10</v>
      </c>
    </row>
    <row r="79" spans="1:6" ht="62.4" x14ac:dyDescent="0.3">
      <c r="A79" s="58" t="s">
        <v>206</v>
      </c>
      <c r="B79" s="59" t="s">
        <v>65</v>
      </c>
      <c r="C79" s="59" t="s">
        <v>126</v>
      </c>
      <c r="D79" s="59" t="s">
        <v>197</v>
      </c>
      <c r="E79" s="59"/>
      <c r="F79" s="45">
        <v>10</v>
      </c>
    </row>
    <row r="80" spans="1:6" ht="46.8" x14ac:dyDescent="0.3">
      <c r="A80" s="58" t="s">
        <v>78</v>
      </c>
      <c r="B80" s="59" t="s">
        <v>65</v>
      </c>
      <c r="C80" s="59" t="s">
        <v>126</v>
      </c>
      <c r="D80" s="59" t="s">
        <v>197</v>
      </c>
      <c r="E80" s="59" t="s">
        <v>79</v>
      </c>
      <c r="F80" s="45">
        <v>10</v>
      </c>
    </row>
    <row r="81" spans="1:15" ht="46.8" x14ac:dyDescent="0.3">
      <c r="A81" s="58" t="s">
        <v>80</v>
      </c>
      <c r="B81" s="59" t="s">
        <v>65</v>
      </c>
      <c r="C81" s="59" t="s">
        <v>126</v>
      </c>
      <c r="D81" s="59" t="s">
        <v>197</v>
      </c>
      <c r="E81" s="59" t="s">
        <v>81</v>
      </c>
      <c r="F81" s="45">
        <v>10</v>
      </c>
    </row>
    <row r="82" spans="1:15" ht="36" customHeight="1" x14ac:dyDescent="0.3">
      <c r="A82" s="58" t="s">
        <v>32</v>
      </c>
      <c r="B82" s="59" t="s">
        <v>65</v>
      </c>
      <c r="C82" s="59" t="s">
        <v>133</v>
      </c>
      <c r="D82" s="59"/>
      <c r="E82" s="59"/>
      <c r="F82" s="45">
        <v>606.66999999999996</v>
      </c>
      <c r="O82" s="74"/>
    </row>
    <row r="83" spans="1:15" x14ac:dyDescent="0.3">
      <c r="A83" s="58" t="s">
        <v>47</v>
      </c>
      <c r="B83" s="59" t="s">
        <v>65</v>
      </c>
      <c r="C83" s="59" t="s">
        <v>134</v>
      </c>
      <c r="D83" s="59"/>
      <c r="E83" s="59"/>
      <c r="F83" s="45">
        <v>310.44</v>
      </c>
    </row>
    <row r="84" spans="1:15" ht="62.4" x14ac:dyDescent="0.3">
      <c r="A84" s="58" t="s">
        <v>104</v>
      </c>
      <c r="B84" s="59" t="s">
        <v>65</v>
      </c>
      <c r="C84" s="59" t="s">
        <v>134</v>
      </c>
      <c r="D84" s="59" t="s">
        <v>105</v>
      </c>
      <c r="E84" s="59"/>
      <c r="F84" s="45">
        <v>310.44</v>
      </c>
    </row>
    <row r="85" spans="1:15" ht="46.8" x14ac:dyDescent="0.3">
      <c r="A85" s="58" t="s">
        <v>135</v>
      </c>
      <c r="B85" s="59" t="s">
        <v>65</v>
      </c>
      <c r="C85" s="59" t="s">
        <v>134</v>
      </c>
      <c r="D85" s="59" t="s">
        <v>136</v>
      </c>
      <c r="E85" s="59"/>
      <c r="F85" s="45">
        <v>60.44</v>
      </c>
    </row>
    <row r="86" spans="1:15" ht="78" x14ac:dyDescent="0.3">
      <c r="A86" s="58" t="s">
        <v>207</v>
      </c>
      <c r="B86" s="59" t="s">
        <v>65</v>
      </c>
      <c r="C86" s="59" t="s">
        <v>134</v>
      </c>
      <c r="D86" s="59" t="s">
        <v>198</v>
      </c>
      <c r="E86" s="59"/>
      <c r="F86" s="45">
        <v>60.44</v>
      </c>
    </row>
    <row r="87" spans="1:15" ht="62.4" x14ac:dyDescent="0.3">
      <c r="A87" s="58" t="s">
        <v>208</v>
      </c>
      <c r="B87" s="59" t="s">
        <v>65</v>
      </c>
      <c r="C87" s="59" t="s">
        <v>134</v>
      </c>
      <c r="D87" s="59" t="s">
        <v>199</v>
      </c>
      <c r="E87" s="59"/>
      <c r="F87" s="45">
        <v>60.44</v>
      </c>
    </row>
    <row r="88" spans="1:15" ht="46.8" x14ac:dyDescent="0.3">
      <c r="A88" s="58" t="s">
        <v>78</v>
      </c>
      <c r="B88" s="59" t="s">
        <v>65</v>
      </c>
      <c r="C88" s="59" t="s">
        <v>134</v>
      </c>
      <c r="D88" s="59" t="s">
        <v>199</v>
      </c>
      <c r="E88" s="59" t="s">
        <v>79</v>
      </c>
      <c r="F88" s="45">
        <v>60.44</v>
      </c>
    </row>
    <row r="89" spans="1:15" ht="46.8" x14ac:dyDescent="0.3">
      <c r="A89" s="58" t="s">
        <v>80</v>
      </c>
      <c r="B89" s="59" t="s">
        <v>65</v>
      </c>
      <c r="C89" s="59" t="s">
        <v>134</v>
      </c>
      <c r="D89" s="59" t="s">
        <v>199</v>
      </c>
      <c r="E89" s="59" t="s">
        <v>81</v>
      </c>
      <c r="F89" s="45">
        <v>60.44</v>
      </c>
    </row>
    <row r="90" spans="1:15" ht="46.8" x14ac:dyDescent="0.3">
      <c r="A90" s="58" t="s">
        <v>217</v>
      </c>
      <c r="B90" s="59" t="s">
        <v>65</v>
      </c>
      <c r="C90" s="59" t="s">
        <v>134</v>
      </c>
      <c r="D90" s="59" t="s">
        <v>218</v>
      </c>
      <c r="E90" s="59"/>
      <c r="F90" s="45">
        <v>250</v>
      </c>
    </row>
    <row r="91" spans="1:15" ht="46.8" x14ac:dyDescent="0.3">
      <c r="A91" s="58" t="s">
        <v>219</v>
      </c>
      <c r="B91" s="59" t="s">
        <v>65</v>
      </c>
      <c r="C91" s="59" t="s">
        <v>134</v>
      </c>
      <c r="D91" s="59" t="s">
        <v>220</v>
      </c>
      <c r="E91" s="59"/>
      <c r="F91" s="45">
        <v>250</v>
      </c>
    </row>
    <row r="92" spans="1:15" ht="62.4" x14ac:dyDescent="0.3">
      <c r="A92" s="58" t="s">
        <v>221</v>
      </c>
      <c r="B92" s="59" t="s">
        <v>65</v>
      </c>
      <c r="C92" s="59" t="s">
        <v>134</v>
      </c>
      <c r="D92" s="59" t="s">
        <v>222</v>
      </c>
      <c r="E92" s="59"/>
      <c r="F92" s="45">
        <v>250</v>
      </c>
    </row>
    <row r="93" spans="1:15" ht="46.8" x14ac:dyDescent="0.3">
      <c r="A93" s="58" t="s">
        <v>78</v>
      </c>
      <c r="B93" s="59" t="s">
        <v>65</v>
      </c>
      <c r="C93" s="59" t="s">
        <v>134</v>
      </c>
      <c r="D93" s="59" t="s">
        <v>222</v>
      </c>
      <c r="E93" s="59" t="s">
        <v>79</v>
      </c>
      <c r="F93" s="45">
        <v>250</v>
      </c>
    </row>
    <row r="94" spans="1:15" ht="46.8" x14ac:dyDescent="0.3">
      <c r="A94" s="58" t="s">
        <v>80</v>
      </c>
      <c r="B94" s="59" t="s">
        <v>65</v>
      </c>
      <c r="C94" s="59" t="s">
        <v>134</v>
      </c>
      <c r="D94" s="59" t="s">
        <v>222</v>
      </c>
      <c r="E94" s="59" t="s">
        <v>81</v>
      </c>
      <c r="F94" s="45">
        <v>250</v>
      </c>
    </row>
    <row r="95" spans="1:15" x14ac:dyDescent="0.3">
      <c r="A95" s="58" t="s">
        <v>3</v>
      </c>
      <c r="B95" s="59" t="s">
        <v>65</v>
      </c>
      <c r="C95" s="59" t="s">
        <v>139</v>
      </c>
      <c r="D95" s="59"/>
      <c r="E95" s="59"/>
      <c r="F95" s="45">
        <v>294.36</v>
      </c>
      <c r="O95" s="74"/>
    </row>
    <row r="96" spans="1:15" ht="93.6" x14ac:dyDescent="0.3">
      <c r="A96" s="58" t="s">
        <v>137</v>
      </c>
      <c r="B96" s="59" t="s">
        <v>65</v>
      </c>
      <c r="C96" s="59" t="s">
        <v>139</v>
      </c>
      <c r="D96" s="59" t="s">
        <v>138</v>
      </c>
      <c r="E96" s="59"/>
      <c r="F96" s="45">
        <v>213.8</v>
      </c>
    </row>
    <row r="97" spans="1:6" ht="62.4" x14ac:dyDescent="0.3">
      <c r="A97" s="58" t="s">
        <v>140</v>
      </c>
      <c r="B97" s="59" t="s">
        <v>65</v>
      </c>
      <c r="C97" s="59" t="s">
        <v>139</v>
      </c>
      <c r="D97" s="59" t="s">
        <v>141</v>
      </c>
      <c r="E97" s="59"/>
      <c r="F97" s="45">
        <v>213.8</v>
      </c>
    </row>
    <row r="98" spans="1:6" ht="78" x14ac:dyDescent="0.3">
      <c r="A98" s="58" t="s">
        <v>142</v>
      </c>
      <c r="B98" s="59" t="s">
        <v>65</v>
      </c>
      <c r="C98" s="59" t="s">
        <v>139</v>
      </c>
      <c r="D98" s="59" t="s">
        <v>143</v>
      </c>
      <c r="E98" s="59"/>
      <c r="F98" s="45">
        <v>213.8</v>
      </c>
    </row>
    <row r="99" spans="1:6" ht="62.4" x14ac:dyDescent="0.3">
      <c r="A99" s="58" t="s">
        <v>144</v>
      </c>
      <c r="B99" s="59" t="s">
        <v>65</v>
      </c>
      <c r="C99" s="59" t="s">
        <v>139</v>
      </c>
      <c r="D99" s="59" t="s">
        <v>145</v>
      </c>
      <c r="E99" s="59"/>
      <c r="F99" s="45">
        <v>213.8</v>
      </c>
    </row>
    <row r="100" spans="1:6" ht="46.8" x14ac:dyDescent="0.3">
      <c r="A100" s="58" t="s">
        <v>78</v>
      </c>
      <c r="B100" s="59" t="s">
        <v>65</v>
      </c>
      <c r="C100" s="59" t="s">
        <v>139</v>
      </c>
      <c r="D100" s="59" t="s">
        <v>145</v>
      </c>
      <c r="E100" s="59" t="s">
        <v>79</v>
      </c>
      <c r="F100" s="45">
        <v>213.8</v>
      </c>
    </row>
    <row r="101" spans="1:6" ht="46.8" x14ac:dyDescent="0.3">
      <c r="A101" s="58" t="s">
        <v>80</v>
      </c>
      <c r="B101" s="59" t="s">
        <v>65</v>
      </c>
      <c r="C101" s="59" t="s">
        <v>139</v>
      </c>
      <c r="D101" s="59" t="s">
        <v>145</v>
      </c>
      <c r="E101" s="59" t="s">
        <v>81</v>
      </c>
      <c r="F101" s="45">
        <v>213.8</v>
      </c>
    </row>
    <row r="102" spans="1:6" ht="46.8" x14ac:dyDescent="0.3">
      <c r="A102" s="58" t="s">
        <v>120</v>
      </c>
      <c r="B102" s="59" t="s">
        <v>65</v>
      </c>
      <c r="C102" s="59" t="s">
        <v>139</v>
      </c>
      <c r="D102" s="59" t="s">
        <v>121</v>
      </c>
      <c r="E102" s="59"/>
      <c r="F102" s="45">
        <v>3</v>
      </c>
    </row>
    <row r="103" spans="1:6" ht="46.8" x14ac:dyDescent="0.3">
      <c r="A103" s="58" t="s">
        <v>223</v>
      </c>
      <c r="B103" s="59" t="s">
        <v>65</v>
      </c>
      <c r="C103" s="59" t="s">
        <v>139</v>
      </c>
      <c r="D103" s="59" t="s">
        <v>224</v>
      </c>
      <c r="E103" s="59"/>
      <c r="F103" s="45">
        <v>3</v>
      </c>
    </row>
    <row r="104" spans="1:6" ht="46.8" x14ac:dyDescent="0.3">
      <c r="A104" s="58" t="s">
        <v>225</v>
      </c>
      <c r="B104" s="59" t="s">
        <v>65</v>
      </c>
      <c r="C104" s="59" t="s">
        <v>139</v>
      </c>
      <c r="D104" s="59" t="s">
        <v>226</v>
      </c>
      <c r="E104" s="59"/>
      <c r="F104" s="45">
        <v>3</v>
      </c>
    </row>
    <row r="105" spans="1:6" ht="46.8" x14ac:dyDescent="0.3">
      <c r="A105" s="58" t="s">
        <v>78</v>
      </c>
      <c r="B105" s="59" t="s">
        <v>65</v>
      </c>
      <c r="C105" s="59" t="s">
        <v>139</v>
      </c>
      <c r="D105" s="59" t="s">
        <v>226</v>
      </c>
      <c r="E105" s="59" t="s">
        <v>79</v>
      </c>
      <c r="F105" s="45">
        <v>3</v>
      </c>
    </row>
    <row r="106" spans="1:6" ht="46.8" x14ac:dyDescent="0.3">
      <c r="A106" s="58" t="s">
        <v>80</v>
      </c>
      <c r="B106" s="59" t="s">
        <v>65</v>
      </c>
      <c r="C106" s="59" t="s">
        <v>139</v>
      </c>
      <c r="D106" s="59" t="s">
        <v>226</v>
      </c>
      <c r="E106" s="59" t="s">
        <v>81</v>
      </c>
      <c r="F106" s="45">
        <v>3</v>
      </c>
    </row>
    <row r="107" spans="1:6" ht="62.4" x14ac:dyDescent="0.3">
      <c r="A107" s="58" t="s">
        <v>146</v>
      </c>
      <c r="B107" s="59" t="s">
        <v>65</v>
      </c>
      <c r="C107" s="59" t="s">
        <v>139</v>
      </c>
      <c r="D107" s="59" t="s">
        <v>147</v>
      </c>
      <c r="E107" s="59"/>
      <c r="F107" s="45">
        <v>77.56</v>
      </c>
    </row>
    <row r="108" spans="1:6" ht="62.4" x14ac:dyDescent="0.3">
      <c r="A108" s="58" t="s">
        <v>148</v>
      </c>
      <c r="B108" s="59" t="s">
        <v>65</v>
      </c>
      <c r="C108" s="59" t="s">
        <v>139</v>
      </c>
      <c r="D108" s="59" t="s">
        <v>149</v>
      </c>
      <c r="E108" s="59"/>
      <c r="F108" s="45">
        <v>53.03</v>
      </c>
    </row>
    <row r="109" spans="1:6" ht="171.6" x14ac:dyDescent="0.3">
      <c r="A109" s="60" t="s">
        <v>150</v>
      </c>
      <c r="B109" s="59" t="s">
        <v>65</v>
      </c>
      <c r="C109" s="59" t="s">
        <v>139</v>
      </c>
      <c r="D109" s="59" t="s">
        <v>151</v>
      </c>
      <c r="E109" s="59"/>
      <c r="F109" s="45">
        <v>53.03</v>
      </c>
    </row>
    <row r="110" spans="1:6" x14ac:dyDescent="0.3">
      <c r="A110" s="58" t="s">
        <v>88</v>
      </c>
      <c r="B110" s="59" t="s">
        <v>65</v>
      </c>
      <c r="C110" s="59" t="s">
        <v>139</v>
      </c>
      <c r="D110" s="59" t="s">
        <v>151</v>
      </c>
      <c r="E110" s="59" t="s">
        <v>89</v>
      </c>
      <c r="F110" s="45">
        <v>53.03</v>
      </c>
    </row>
    <row r="111" spans="1:6" x14ac:dyDescent="0.3">
      <c r="A111" s="58" t="s">
        <v>90</v>
      </c>
      <c r="B111" s="59" t="s">
        <v>65</v>
      </c>
      <c r="C111" s="59" t="s">
        <v>139</v>
      </c>
      <c r="D111" s="59" t="s">
        <v>151</v>
      </c>
      <c r="E111" s="59" t="s">
        <v>91</v>
      </c>
      <c r="F111" s="45">
        <v>53.03</v>
      </c>
    </row>
    <row r="112" spans="1:6" ht="31.2" x14ac:dyDescent="0.3">
      <c r="A112" s="58" t="s">
        <v>152</v>
      </c>
      <c r="B112" s="59" t="s">
        <v>65</v>
      </c>
      <c r="C112" s="59" t="s">
        <v>139</v>
      </c>
      <c r="D112" s="59" t="s">
        <v>153</v>
      </c>
      <c r="E112" s="59"/>
      <c r="F112" s="45">
        <v>24.53</v>
      </c>
    </row>
    <row r="113" spans="1:6" ht="46.8" x14ac:dyDescent="0.3">
      <c r="A113" s="58" t="s">
        <v>154</v>
      </c>
      <c r="B113" s="59" t="s">
        <v>65</v>
      </c>
      <c r="C113" s="59" t="s">
        <v>139</v>
      </c>
      <c r="D113" s="59" t="s">
        <v>155</v>
      </c>
      <c r="E113" s="59"/>
      <c r="F113" s="45">
        <v>24.53</v>
      </c>
    </row>
    <row r="114" spans="1:6" ht="46.8" x14ac:dyDescent="0.3">
      <c r="A114" s="58" t="s">
        <v>78</v>
      </c>
      <c r="B114" s="59" t="s">
        <v>65</v>
      </c>
      <c r="C114" s="59" t="s">
        <v>139</v>
      </c>
      <c r="D114" s="59" t="s">
        <v>155</v>
      </c>
      <c r="E114" s="59" t="s">
        <v>79</v>
      </c>
      <c r="F114" s="45">
        <v>24.53</v>
      </c>
    </row>
    <row r="115" spans="1:6" ht="46.8" x14ac:dyDescent="0.3">
      <c r="A115" s="58" t="s">
        <v>80</v>
      </c>
      <c r="B115" s="59" t="s">
        <v>65</v>
      </c>
      <c r="C115" s="59" t="s">
        <v>139</v>
      </c>
      <c r="D115" s="59" t="s">
        <v>155</v>
      </c>
      <c r="E115" s="59" t="s">
        <v>81</v>
      </c>
      <c r="F115" s="45">
        <v>24.53</v>
      </c>
    </row>
    <row r="116" spans="1:6" ht="31.2" x14ac:dyDescent="0.3">
      <c r="A116" s="58" t="s">
        <v>45</v>
      </c>
      <c r="B116" s="59" t="s">
        <v>65</v>
      </c>
      <c r="C116" s="59" t="s">
        <v>156</v>
      </c>
      <c r="D116" s="59"/>
      <c r="E116" s="59"/>
      <c r="F116" s="45">
        <v>1.87</v>
      </c>
    </row>
    <row r="117" spans="1:6" ht="62.4" x14ac:dyDescent="0.3">
      <c r="A117" s="58" t="s">
        <v>146</v>
      </c>
      <c r="B117" s="59" t="s">
        <v>65</v>
      </c>
      <c r="C117" s="59" t="s">
        <v>156</v>
      </c>
      <c r="D117" s="59" t="s">
        <v>147</v>
      </c>
      <c r="E117" s="59"/>
      <c r="F117" s="45">
        <v>1.87</v>
      </c>
    </row>
    <row r="118" spans="1:6" ht="31.2" x14ac:dyDescent="0.3">
      <c r="A118" s="58" t="s">
        <v>157</v>
      </c>
      <c r="B118" s="59" t="s">
        <v>65</v>
      </c>
      <c r="C118" s="59" t="s">
        <v>156</v>
      </c>
      <c r="D118" s="59" t="s">
        <v>158</v>
      </c>
      <c r="E118" s="59"/>
      <c r="F118" s="45">
        <v>1.87</v>
      </c>
    </row>
    <row r="119" spans="1:6" ht="171.6" x14ac:dyDescent="0.3">
      <c r="A119" s="60" t="s">
        <v>150</v>
      </c>
      <c r="B119" s="59" t="s">
        <v>65</v>
      </c>
      <c r="C119" s="59" t="s">
        <v>156</v>
      </c>
      <c r="D119" s="59" t="s">
        <v>159</v>
      </c>
      <c r="E119" s="59"/>
      <c r="F119" s="45">
        <v>1.87</v>
      </c>
    </row>
    <row r="120" spans="1:6" x14ac:dyDescent="0.3">
      <c r="A120" s="58" t="s">
        <v>88</v>
      </c>
      <c r="B120" s="59" t="s">
        <v>65</v>
      </c>
      <c r="C120" s="59" t="s">
        <v>156</v>
      </c>
      <c r="D120" s="59" t="s">
        <v>159</v>
      </c>
      <c r="E120" s="59" t="s">
        <v>89</v>
      </c>
      <c r="F120" s="45">
        <v>1.87</v>
      </c>
    </row>
    <row r="121" spans="1:6" x14ac:dyDescent="0.3">
      <c r="A121" s="58" t="s">
        <v>90</v>
      </c>
      <c r="B121" s="59" t="s">
        <v>65</v>
      </c>
      <c r="C121" s="59" t="s">
        <v>156</v>
      </c>
      <c r="D121" s="59" t="s">
        <v>159</v>
      </c>
      <c r="E121" s="59" t="s">
        <v>91</v>
      </c>
      <c r="F121" s="45">
        <v>1.87</v>
      </c>
    </row>
    <row r="122" spans="1:6" x14ac:dyDescent="0.3">
      <c r="A122" s="58" t="s">
        <v>227</v>
      </c>
      <c r="B122" s="59" t="s">
        <v>65</v>
      </c>
      <c r="C122" s="59" t="s">
        <v>228</v>
      </c>
      <c r="D122" s="59"/>
      <c r="E122" s="59"/>
      <c r="F122" s="45">
        <v>8.4</v>
      </c>
    </row>
    <row r="123" spans="1:6" ht="31.2" x14ac:dyDescent="0.3">
      <c r="A123" s="58" t="s">
        <v>229</v>
      </c>
      <c r="B123" s="59" t="s">
        <v>65</v>
      </c>
      <c r="C123" s="59" t="s">
        <v>230</v>
      </c>
      <c r="D123" s="59"/>
      <c r="E123" s="59"/>
      <c r="F123" s="45">
        <v>8.4</v>
      </c>
    </row>
    <row r="124" spans="1:6" ht="78" x14ac:dyDescent="0.3">
      <c r="A124" s="58" t="s">
        <v>201</v>
      </c>
      <c r="B124" s="59" t="s">
        <v>65</v>
      </c>
      <c r="C124" s="59" t="s">
        <v>230</v>
      </c>
      <c r="D124" s="59" t="s">
        <v>192</v>
      </c>
      <c r="E124" s="59"/>
      <c r="F124" s="45">
        <v>8.4</v>
      </c>
    </row>
    <row r="125" spans="1:6" ht="46.8" x14ac:dyDescent="0.3">
      <c r="A125" s="58" t="s">
        <v>202</v>
      </c>
      <c r="B125" s="59" t="s">
        <v>65</v>
      </c>
      <c r="C125" s="59" t="s">
        <v>230</v>
      </c>
      <c r="D125" s="59" t="s">
        <v>193</v>
      </c>
      <c r="E125" s="59"/>
      <c r="F125" s="45">
        <v>8.4</v>
      </c>
    </row>
    <row r="126" spans="1:6" ht="31.2" x14ac:dyDescent="0.3">
      <c r="A126" s="58" t="s">
        <v>203</v>
      </c>
      <c r="B126" s="59" t="s">
        <v>65</v>
      </c>
      <c r="C126" s="59" t="s">
        <v>230</v>
      </c>
      <c r="D126" s="59" t="s">
        <v>194</v>
      </c>
      <c r="E126" s="59"/>
      <c r="F126" s="45">
        <v>8.4</v>
      </c>
    </row>
    <row r="127" spans="1:6" ht="46.8" x14ac:dyDescent="0.3">
      <c r="A127" s="58" t="s">
        <v>78</v>
      </c>
      <c r="B127" s="59" t="s">
        <v>65</v>
      </c>
      <c r="C127" s="59" t="s">
        <v>230</v>
      </c>
      <c r="D127" s="59" t="s">
        <v>194</v>
      </c>
      <c r="E127" s="59" t="s">
        <v>79</v>
      </c>
      <c r="F127" s="45">
        <v>8.4</v>
      </c>
    </row>
    <row r="128" spans="1:6" ht="46.8" x14ac:dyDescent="0.3">
      <c r="A128" s="58" t="s">
        <v>80</v>
      </c>
      <c r="B128" s="59" t="s">
        <v>65</v>
      </c>
      <c r="C128" s="59" t="s">
        <v>230</v>
      </c>
      <c r="D128" s="59" t="s">
        <v>194</v>
      </c>
      <c r="E128" s="59" t="s">
        <v>81</v>
      </c>
      <c r="F128" s="45">
        <v>8.4</v>
      </c>
    </row>
    <row r="129" spans="1:15" x14ac:dyDescent="0.3">
      <c r="A129" s="58" t="s">
        <v>33</v>
      </c>
      <c r="B129" s="59" t="s">
        <v>65</v>
      </c>
      <c r="C129" s="59" t="s">
        <v>160</v>
      </c>
      <c r="D129" s="59"/>
      <c r="E129" s="59"/>
      <c r="F129" s="45">
        <v>544.03</v>
      </c>
    </row>
    <row r="130" spans="1:15" x14ac:dyDescent="0.3">
      <c r="A130" s="58" t="s">
        <v>4</v>
      </c>
      <c r="B130" s="59" t="s">
        <v>65</v>
      </c>
      <c r="C130" s="59" t="s">
        <v>161</v>
      </c>
      <c r="D130" s="59"/>
      <c r="E130" s="59"/>
      <c r="F130" s="45">
        <v>544.03</v>
      </c>
    </row>
    <row r="131" spans="1:15" ht="31.2" x14ac:dyDescent="0.3">
      <c r="A131" s="58" t="s">
        <v>162</v>
      </c>
      <c r="B131" s="59" t="s">
        <v>65</v>
      </c>
      <c r="C131" s="59" t="s">
        <v>161</v>
      </c>
      <c r="D131" s="59" t="s">
        <v>163</v>
      </c>
      <c r="E131" s="59"/>
      <c r="F131" s="45">
        <v>544.03</v>
      </c>
      <c r="O131" s="74"/>
    </row>
    <row r="132" spans="1:15" ht="46.8" x14ac:dyDescent="0.3">
      <c r="A132" s="58" t="s">
        <v>164</v>
      </c>
      <c r="B132" s="59" t="s">
        <v>65</v>
      </c>
      <c r="C132" s="59" t="s">
        <v>161</v>
      </c>
      <c r="D132" s="59" t="s">
        <v>165</v>
      </c>
      <c r="E132" s="59"/>
      <c r="F132" s="45">
        <v>434.29</v>
      </c>
    </row>
    <row r="133" spans="1:15" ht="171.6" x14ac:dyDescent="0.3">
      <c r="A133" s="60" t="s">
        <v>166</v>
      </c>
      <c r="B133" s="59" t="s">
        <v>65</v>
      </c>
      <c r="C133" s="59" t="s">
        <v>161</v>
      </c>
      <c r="D133" s="59" t="s">
        <v>167</v>
      </c>
      <c r="E133" s="59"/>
      <c r="F133" s="45">
        <v>434.29</v>
      </c>
    </row>
    <row r="134" spans="1:15" x14ac:dyDescent="0.3">
      <c r="A134" s="58" t="s">
        <v>88</v>
      </c>
      <c r="B134" s="59" t="s">
        <v>65</v>
      </c>
      <c r="C134" s="59" t="s">
        <v>161</v>
      </c>
      <c r="D134" s="59" t="s">
        <v>167</v>
      </c>
      <c r="E134" s="59" t="s">
        <v>89</v>
      </c>
      <c r="F134" s="45">
        <v>434.29</v>
      </c>
    </row>
    <row r="135" spans="1:15" x14ac:dyDescent="0.3">
      <c r="A135" s="58" t="s">
        <v>90</v>
      </c>
      <c r="B135" s="59" t="s">
        <v>65</v>
      </c>
      <c r="C135" s="59" t="s">
        <v>161</v>
      </c>
      <c r="D135" s="59" t="s">
        <v>167</v>
      </c>
      <c r="E135" s="59" t="s">
        <v>91</v>
      </c>
      <c r="F135" s="45">
        <v>434.29</v>
      </c>
    </row>
    <row r="136" spans="1:15" ht="46.8" x14ac:dyDescent="0.3">
      <c r="A136" s="58" t="s">
        <v>168</v>
      </c>
      <c r="B136" s="59" t="s">
        <v>65</v>
      </c>
      <c r="C136" s="59" t="s">
        <v>161</v>
      </c>
      <c r="D136" s="59" t="s">
        <v>169</v>
      </c>
      <c r="E136" s="59"/>
      <c r="F136" s="45">
        <v>109.74</v>
      </c>
    </row>
    <row r="137" spans="1:15" ht="171.6" x14ac:dyDescent="0.3">
      <c r="A137" s="60" t="s">
        <v>170</v>
      </c>
      <c r="B137" s="59" t="s">
        <v>65</v>
      </c>
      <c r="C137" s="59" t="s">
        <v>161</v>
      </c>
      <c r="D137" s="59" t="s">
        <v>171</v>
      </c>
      <c r="E137" s="59"/>
      <c r="F137" s="45">
        <v>109.74</v>
      </c>
    </row>
    <row r="138" spans="1:15" x14ac:dyDescent="0.3">
      <c r="A138" s="58" t="s">
        <v>88</v>
      </c>
      <c r="B138" s="59" t="s">
        <v>65</v>
      </c>
      <c r="C138" s="59" t="s">
        <v>161</v>
      </c>
      <c r="D138" s="59" t="s">
        <v>171</v>
      </c>
      <c r="E138" s="59" t="s">
        <v>89</v>
      </c>
      <c r="F138" s="45">
        <v>109.74</v>
      </c>
    </row>
    <row r="139" spans="1:15" x14ac:dyDescent="0.3">
      <c r="A139" s="58" t="s">
        <v>90</v>
      </c>
      <c r="B139" s="59" t="s">
        <v>65</v>
      </c>
      <c r="C139" s="59" t="s">
        <v>161</v>
      </c>
      <c r="D139" s="59" t="s">
        <v>171</v>
      </c>
      <c r="E139" s="59" t="s">
        <v>91</v>
      </c>
      <c r="F139" s="45">
        <v>109.74</v>
      </c>
    </row>
    <row r="140" spans="1:15" x14ac:dyDescent="0.3">
      <c r="A140" s="58" t="s">
        <v>34</v>
      </c>
      <c r="B140" s="59" t="s">
        <v>65</v>
      </c>
      <c r="C140" s="59" t="s">
        <v>172</v>
      </c>
      <c r="D140" s="59"/>
      <c r="E140" s="59"/>
      <c r="F140" s="45">
        <v>62.04</v>
      </c>
    </row>
    <row r="141" spans="1:15" x14ac:dyDescent="0.3">
      <c r="A141" s="58" t="s">
        <v>9</v>
      </c>
      <c r="B141" s="59" t="s">
        <v>65</v>
      </c>
      <c r="C141" s="59" t="s">
        <v>173</v>
      </c>
      <c r="D141" s="59"/>
      <c r="E141" s="59"/>
      <c r="F141" s="45">
        <v>62.04</v>
      </c>
    </row>
    <row r="142" spans="1:15" ht="62.4" x14ac:dyDescent="0.3">
      <c r="A142" s="58" t="s">
        <v>82</v>
      </c>
      <c r="B142" s="59" t="s">
        <v>65</v>
      </c>
      <c r="C142" s="59" t="s">
        <v>173</v>
      </c>
      <c r="D142" s="59" t="s">
        <v>83</v>
      </c>
      <c r="E142" s="59"/>
      <c r="F142" s="45">
        <v>62.04</v>
      </c>
    </row>
    <row r="143" spans="1:15" ht="62.4" x14ac:dyDescent="0.3">
      <c r="A143" s="58" t="s">
        <v>102</v>
      </c>
      <c r="B143" s="59" t="s">
        <v>65</v>
      </c>
      <c r="C143" s="59" t="s">
        <v>173</v>
      </c>
      <c r="D143" s="59" t="s">
        <v>103</v>
      </c>
      <c r="E143" s="59"/>
      <c r="F143" s="45">
        <v>62.04</v>
      </c>
    </row>
    <row r="144" spans="1:15" ht="31.2" x14ac:dyDescent="0.3">
      <c r="A144" s="58" t="s">
        <v>174</v>
      </c>
      <c r="B144" s="59" t="s">
        <v>65</v>
      </c>
      <c r="C144" s="59" t="s">
        <v>173</v>
      </c>
      <c r="D144" s="59" t="s">
        <v>175</v>
      </c>
      <c r="E144" s="59"/>
      <c r="F144" s="45">
        <v>62.04</v>
      </c>
    </row>
    <row r="145" spans="1:6" ht="31.2" x14ac:dyDescent="0.3">
      <c r="A145" s="58" t="s">
        <v>176</v>
      </c>
      <c r="B145" s="59" t="s">
        <v>65</v>
      </c>
      <c r="C145" s="59" t="s">
        <v>173</v>
      </c>
      <c r="D145" s="59" t="s">
        <v>175</v>
      </c>
      <c r="E145" s="59" t="s">
        <v>177</v>
      </c>
      <c r="F145" s="45">
        <v>62.04</v>
      </c>
    </row>
    <row r="146" spans="1:6" ht="31.2" x14ac:dyDescent="0.3">
      <c r="A146" s="58" t="s">
        <v>178</v>
      </c>
      <c r="B146" s="59" t="s">
        <v>65</v>
      </c>
      <c r="C146" s="59" t="s">
        <v>173</v>
      </c>
      <c r="D146" s="59" t="s">
        <v>175</v>
      </c>
      <c r="E146" s="59" t="s">
        <v>179</v>
      </c>
      <c r="F146" s="45">
        <v>62.04</v>
      </c>
    </row>
    <row r="147" spans="1:6" x14ac:dyDescent="0.3">
      <c r="A147" s="58" t="s">
        <v>35</v>
      </c>
      <c r="B147" s="59" t="s">
        <v>65</v>
      </c>
      <c r="C147" s="59" t="s">
        <v>180</v>
      </c>
      <c r="D147" s="59"/>
      <c r="E147" s="59"/>
      <c r="F147" s="45">
        <v>7.12</v>
      </c>
    </row>
    <row r="148" spans="1:6" x14ac:dyDescent="0.3">
      <c r="A148" s="58" t="s">
        <v>36</v>
      </c>
      <c r="B148" s="59" t="s">
        <v>65</v>
      </c>
      <c r="C148" s="59" t="s">
        <v>181</v>
      </c>
      <c r="D148" s="59"/>
      <c r="E148" s="59"/>
      <c r="F148" s="45">
        <v>7.12</v>
      </c>
    </row>
    <row r="149" spans="1:6" ht="46.8" x14ac:dyDescent="0.3">
      <c r="A149" s="58" t="s">
        <v>182</v>
      </c>
      <c r="B149" s="59" t="s">
        <v>65</v>
      </c>
      <c r="C149" s="59" t="s">
        <v>181</v>
      </c>
      <c r="D149" s="59" t="s">
        <v>183</v>
      </c>
      <c r="E149" s="59"/>
      <c r="F149" s="45">
        <v>7.12</v>
      </c>
    </row>
    <row r="150" spans="1:6" ht="46.8" x14ac:dyDescent="0.3">
      <c r="A150" s="58" t="s">
        <v>184</v>
      </c>
      <c r="B150" s="59" t="s">
        <v>65</v>
      </c>
      <c r="C150" s="59" t="s">
        <v>181</v>
      </c>
      <c r="D150" s="59" t="s">
        <v>185</v>
      </c>
      <c r="E150" s="59"/>
      <c r="F150" s="45">
        <v>7.12</v>
      </c>
    </row>
    <row r="151" spans="1:6" ht="46.8" x14ac:dyDescent="0.3">
      <c r="A151" s="58" t="s">
        <v>186</v>
      </c>
      <c r="B151" s="59" t="s">
        <v>65</v>
      </c>
      <c r="C151" s="59" t="s">
        <v>181</v>
      </c>
      <c r="D151" s="59" t="s">
        <v>187</v>
      </c>
      <c r="E151" s="59"/>
      <c r="F151" s="45">
        <v>7.12</v>
      </c>
    </row>
    <row r="152" spans="1:6" ht="46.8" x14ac:dyDescent="0.3">
      <c r="A152" s="58" t="s">
        <v>78</v>
      </c>
      <c r="B152" s="59" t="s">
        <v>65</v>
      </c>
      <c r="C152" s="59" t="s">
        <v>181</v>
      </c>
      <c r="D152" s="59" t="s">
        <v>187</v>
      </c>
      <c r="E152" s="59" t="s">
        <v>79</v>
      </c>
      <c r="F152" s="45">
        <v>7.12</v>
      </c>
    </row>
    <row r="153" spans="1:6" ht="46.8" x14ac:dyDescent="0.3">
      <c r="A153" s="58" t="s">
        <v>80</v>
      </c>
      <c r="B153" s="59" t="s">
        <v>65</v>
      </c>
      <c r="C153" s="59" t="s">
        <v>181</v>
      </c>
      <c r="D153" s="59" t="s">
        <v>187</v>
      </c>
      <c r="E153" s="59" t="s">
        <v>81</v>
      </c>
      <c r="F153" s="45">
        <v>7.12</v>
      </c>
    </row>
    <row r="154" spans="1:6" x14ac:dyDescent="0.3">
      <c r="A154" s="61" t="s">
        <v>37</v>
      </c>
      <c r="B154" s="62"/>
      <c r="C154" s="62"/>
      <c r="D154" s="62"/>
      <c r="E154" s="62"/>
      <c r="F154" s="48">
        <v>3161.6</v>
      </c>
    </row>
    <row r="156" spans="1:6" x14ac:dyDescent="0.3">
      <c r="F156" s="74"/>
    </row>
  </sheetData>
  <mergeCells count="8">
    <mergeCell ref="C1:F1"/>
    <mergeCell ref="A8:F10"/>
    <mergeCell ref="C6:F6"/>
    <mergeCell ref="C5:F5"/>
    <mergeCell ref="C4:F4"/>
    <mergeCell ref="C3:F3"/>
    <mergeCell ref="C2:F2"/>
    <mergeCell ref="E7:F7"/>
  </mergeCells>
  <phoneticPr fontId="0" type="noConversion"/>
  <pageMargins left="0.39370078740157483" right="0.19685039370078741" top="0.19685039370078741" bottom="0.19685039370078741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workbookViewId="0">
      <selection activeCell="G16" sqref="G16"/>
    </sheetView>
  </sheetViews>
  <sheetFormatPr defaultColWidth="9.109375" defaultRowHeight="13.2" x14ac:dyDescent="0.25"/>
  <cols>
    <col min="1" max="1" width="59.109375" style="1" customWidth="1"/>
    <col min="2" max="2" width="12.88671875" style="1" customWidth="1"/>
    <col min="3" max="3" width="12.33203125" style="1" customWidth="1"/>
    <col min="4" max="4" width="15.5546875" style="1" customWidth="1"/>
    <col min="5" max="5" width="9.109375" style="1"/>
    <col min="6" max="6" width="10.44140625" style="1" customWidth="1"/>
    <col min="7" max="16384" width="9.109375" style="1"/>
  </cols>
  <sheetData>
    <row r="1" spans="1:4" ht="15.6" x14ac:dyDescent="0.3">
      <c r="A1" s="3"/>
      <c r="B1" s="27"/>
      <c r="C1" s="78" t="s">
        <v>21</v>
      </c>
      <c r="D1" s="78"/>
    </row>
    <row r="2" spans="1:4" ht="15.6" x14ac:dyDescent="0.3">
      <c r="A2" s="3"/>
      <c r="B2" s="78" t="s">
        <v>5</v>
      </c>
      <c r="C2" s="78"/>
      <c r="D2" s="78"/>
    </row>
    <row r="3" spans="1:4" ht="15.6" x14ac:dyDescent="0.3">
      <c r="A3" s="3"/>
      <c r="B3" s="78" t="s">
        <v>6</v>
      </c>
      <c r="C3" s="78"/>
      <c r="D3" s="78"/>
    </row>
    <row r="4" spans="1:4" ht="15.6" x14ac:dyDescent="0.3">
      <c r="A4" s="3"/>
      <c r="B4" s="78" t="s">
        <v>39</v>
      </c>
      <c r="C4" s="78"/>
      <c r="D4" s="78"/>
    </row>
    <row r="5" spans="1:4" ht="15.6" x14ac:dyDescent="0.3">
      <c r="A5" s="3"/>
      <c r="B5" s="78" t="s">
        <v>7</v>
      </c>
      <c r="C5" s="78"/>
      <c r="D5" s="78"/>
    </row>
    <row r="6" spans="1:4" ht="15.6" x14ac:dyDescent="0.3">
      <c r="A6" s="3"/>
      <c r="B6" s="78" t="s">
        <v>8</v>
      </c>
      <c r="C6" s="78"/>
      <c r="D6" s="78"/>
    </row>
    <row r="7" spans="1:4" ht="13.8" x14ac:dyDescent="0.25">
      <c r="A7" s="3"/>
      <c r="B7" s="3"/>
      <c r="C7" s="81" t="s">
        <v>246</v>
      </c>
      <c r="D7" s="81"/>
    </row>
    <row r="8" spans="1:4" ht="12.75" customHeight="1" x14ac:dyDescent="0.25">
      <c r="A8" s="79"/>
      <c r="B8" s="79"/>
      <c r="C8" s="79"/>
      <c r="D8" s="3"/>
    </row>
    <row r="9" spans="1:4" ht="42.75" customHeight="1" x14ac:dyDescent="0.25">
      <c r="A9" s="80" t="s">
        <v>210</v>
      </c>
      <c r="B9" s="80"/>
      <c r="C9" s="80"/>
      <c r="D9" s="80"/>
    </row>
    <row r="10" spans="1:4" ht="14.25" customHeight="1" x14ac:dyDescent="0.25">
      <c r="A10" s="79"/>
      <c r="B10" s="79"/>
      <c r="C10" s="79"/>
      <c r="D10" s="3"/>
    </row>
    <row r="11" spans="1:4" ht="14.4" thickBot="1" x14ac:dyDescent="0.3">
      <c r="A11" s="3"/>
      <c r="B11" s="3"/>
      <c r="C11" s="3"/>
      <c r="D11" s="3"/>
    </row>
    <row r="12" spans="1:4" ht="27.6" x14ac:dyDescent="0.25">
      <c r="A12" s="18" t="s">
        <v>1</v>
      </c>
      <c r="B12" s="19" t="s">
        <v>16</v>
      </c>
      <c r="C12" s="19" t="s">
        <v>17</v>
      </c>
      <c r="D12" s="20" t="s">
        <v>14</v>
      </c>
    </row>
    <row r="13" spans="1:4" s="2" customFormat="1" ht="13.8" x14ac:dyDescent="0.25">
      <c r="A13" s="10" t="s">
        <v>29</v>
      </c>
      <c r="B13" s="6" t="s">
        <v>48</v>
      </c>
      <c r="C13" s="5" t="s">
        <v>49</v>
      </c>
      <c r="D13" s="21">
        <f>SUM(D14:D16)</f>
        <v>1650.67</v>
      </c>
    </row>
    <row r="14" spans="1:4" ht="41.4" x14ac:dyDescent="0.25">
      <c r="A14" s="11" t="s">
        <v>0</v>
      </c>
      <c r="B14" s="9" t="s">
        <v>48</v>
      </c>
      <c r="C14" s="8" t="s">
        <v>50</v>
      </c>
      <c r="D14" s="22">
        <f>SUM(Ведомственная!F16)</f>
        <v>1218.76</v>
      </c>
    </row>
    <row r="15" spans="1:4" ht="41.4" x14ac:dyDescent="0.25">
      <c r="A15" s="11" t="s">
        <v>12</v>
      </c>
      <c r="B15" s="9" t="s">
        <v>48</v>
      </c>
      <c r="C15" s="8" t="s">
        <v>51</v>
      </c>
      <c r="D15" s="22">
        <f>SUM(Ведомственная!F38)</f>
        <v>427.91</v>
      </c>
    </row>
    <row r="16" spans="1:4" ht="13.8" x14ac:dyDescent="0.25">
      <c r="A16" s="7" t="s">
        <v>40</v>
      </c>
      <c r="B16" s="9" t="s">
        <v>48</v>
      </c>
      <c r="C16" s="8" t="s">
        <v>52</v>
      </c>
      <c r="D16" s="25">
        <f>SUM(Ведомственная!F47)</f>
        <v>4</v>
      </c>
    </row>
    <row r="17" spans="1:4" s="2" customFormat="1" ht="13.8" x14ac:dyDescent="0.25">
      <c r="A17" s="10" t="s">
        <v>30</v>
      </c>
      <c r="B17" s="6" t="s">
        <v>53</v>
      </c>
      <c r="C17" s="5" t="s">
        <v>49</v>
      </c>
      <c r="D17" s="21">
        <f>SUM(D18)</f>
        <v>21.23</v>
      </c>
    </row>
    <row r="18" spans="1:4" ht="13.8" x14ac:dyDescent="0.25">
      <c r="A18" s="11" t="s">
        <v>2</v>
      </c>
      <c r="B18" s="9" t="s">
        <v>53</v>
      </c>
      <c r="C18" s="8" t="s">
        <v>54</v>
      </c>
      <c r="D18" s="22">
        <f>SUM(Ведомственная!F55)</f>
        <v>21.23</v>
      </c>
    </row>
    <row r="19" spans="1:4" s="2" customFormat="1" ht="27.6" x14ac:dyDescent="0.25">
      <c r="A19" s="10" t="s">
        <v>31</v>
      </c>
      <c r="B19" s="6" t="s">
        <v>54</v>
      </c>
      <c r="C19" s="5" t="s">
        <v>49</v>
      </c>
      <c r="D19" s="21">
        <f>SUM(D20:D21)</f>
        <v>49.18</v>
      </c>
    </row>
    <row r="20" spans="1:4" ht="32.25" customHeight="1" x14ac:dyDescent="0.25">
      <c r="A20" s="11" t="s">
        <v>13</v>
      </c>
      <c r="B20" s="9" t="s">
        <v>54</v>
      </c>
      <c r="C20" s="8" t="s">
        <v>55</v>
      </c>
      <c r="D20" s="22">
        <f>SUM(Ведомственная!F62)</f>
        <v>49.18</v>
      </c>
    </row>
    <row r="21" spans="1:4" ht="32.25" hidden="1" customHeight="1" x14ac:dyDescent="0.25">
      <c r="A21" s="29" t="s">
        <v>62</v>
      </c>
      <c r="B21" s="9" t="s">
        <v>54</v>
      </c>
      <c r="C21" s="8" t="s">
        <v>63</v>
      </c>
      <c r="D21" s="22"/>
    </row>
    <row r="22" spans="1:4" ht="13.8" x14ac:dyDescent="0.25">
      <c r="A22" s="4" t="s">
        <v>41</v>
      </c>
      <c r="B22" s="6" t="s">
        <v>50</v>
      </c>
      <c r="C22" s="5" t="s">
        <v>49</v>
      </c>
      <c r="D22" s="21">
        <f>SUM(D23)</f>
        <v>212.26</v>
      </c>
    </row>
    <row r="23" spans="1:4" ht="13.8" x14ac:dyDescent="0.25">
      <c r="A23" s="7" t="s">
        <v>42</v>
      </c>
      <c r="B23" s="9" t="s">
        <v>50</v>
      </c>
      <c r="C23" s="8" t="s">
        <v>55</v>
      </c>
      <c r="D23" s="22">
        <f>SUM(Ведомственная!F72)</f>
        <v>212.26</v>
      </c>
    </row>
    <row r="24" spans="1:4" s="2" customFormat="1" ht="13.8" x14ac:dyDescent="0.25">
      <c r="A24" s="10" t="s">
        <v>32</v>
      </c>
      <c r="B24" s="6" t="s">
        <v>56</v>
      </c>
      <c r="C24" s="5" t="s">
        <v>49</v>
      </c>
      <c r="D24" s="21">
        <f>SUM(D25:D28)</f>
        <v>606.66999999999996</v>
      </c>
    </row>
    <row r="25" spans="1:4" s="2" customFormat="1" ht="13.8" x14ac:dyDescent="0.25">
      <c r="A25" s="28" t="s">
        <v>47</v>
      </c>
      <c r="B25" s="9" t="s">
        <v>56</v>
      </c>
      <c r="C25" s="8" t="s">
        <v>48</v>
      </c>
      <c r="D25" s="22">
        <f>SUM(Ведомственная!F83)</f>
        <v>310.44</v>
      </c>
    </row>
    <row r="26" spans="1:4" s="2" customFormat="1" ht="13.8" hidden="1" x14ac:dyDescent="0.25">
      <c r="A26" s="7" t="s">
        <v>43</v>
      </c>
      <c r="B26" s="9" t="s">
        <v>56</v>
      </c>
      <c r="C26" s="8" t="s">
        <v>53</v>
      </c>
      <c r="D26" s="22"/>
    </row>
    <row r="27" spans="1:4" ht="13.8" x14ac:dyDescent="0.25">
      <c r="A27" s="11" t="s">
        <v>3</v>
      </c>
      <c r="B27" s="9" t="s">
        <v>56</v>
      </c>
      <c r="C27" s="8" t="s">
        <v>54</v>
      </c>
      <c r="D27" s="22">
        <f>SUM(Ведомственная!F95)</f>
        <v>294.36</v>
      </c>
    </row>
    <row r="28" spans="1:4" ht="31.2" x14ac:dyDescent="0.25">
      <c r="A28" s="26" t="s">
        <v>45</v>
      </c>
      <c r="B28" s="9" t="s">
        <v>56</v>
      </c>
      <c r="C28" s="8" t="s">
        <v>56</v>
      </c>
      <c r="D28" s="22">
        <f>SUM(Ведомственная!F116)</f>
        <v>1.87</v>
      </c>
    </row>
    <row r="29" spans="1:4" s="2" customFormat="1" ht="13.8" x14ac:dyDescent="0.25">
      <c r="A29" s="10" t="s">
        <v>227</v>
      </c>
      <c r="B29" s="6" t="s">
        <v>231</v>
      </c>
      <c r="C29" s="5" t="s">
        <v>49</v>
      </c>
      <c r="D29" s="21">
        <f>SUM(D30)</f>
        <v>8.4</v>
      </c>
    </row>
    <row r="30" spans="1:4" ht="27.6" x14ac:dyDescent="0.25">
      <c r="A30" s="11" t="s">
        <v>229</v>
      </c>
      <c r="B30" s="9" t="s">
        <v>231</v>
      </c>
      <c r="C30" s="8" t="s">
        <v>56</v>
      </c>
      <c r="D30" s="22">
        <f>SUM(Ведомственная!F123)</f>
        <v>8.4</v>
      </c>
    </row>
    <row r="31" spans="1:4" s="2" customFormat="1" ht="13.8" x14ac:dyDescent="0.25">
      <c r="A31" s="10" t="s">
        <v>33</v>
      </c>
      <c r="B31" s="6" t="s">
        <v>57</v>
      </c>
      <c r="C31" s="5" t="s">
        <v>49</v>
      </c>
      <c r="D31" s="21">
        <f>SUM(D32)</f>
        <v>544.03</v>
      </c>
    </row>
    <row r="32" spans="1:4" ht="13.8" x14ac:dyDescent="0.25">
      <c r="A32" s="11" t="s">
        <v>4</v>
      </c>
      <c r="B32" s="9" t="s">
        <v>57</v>
      </c>
      <c r="C32" s="8" t="s">
        <v>48</v>
      </c>
      <c r="D32" s="22">
        <f>SUM(Ведомственная!F130)</f>
        <v>544.03</v>
      </c>
    </row>
    <row r="33" spans="1:4" s="2" customFormat="1" ht="13.8" x14ac:dyDescent="0.25">
      <c r="A33" s="10" t="s">
        <v>34</v>
      </c>
      <c r="B33" s="6" t="s">
        <v>58</v>
      </c>
      <c r="C33" s="5" t="s">
        <v>49</v>
      </c>
      <c r="D33" s="21">
        <f>SUM(D34:D35)</f>
        <v>62.04</v>
      </c>
    </row>
    <row r="34" spans="1:4" ht="17.25" customHeight="1" x14ac:dyDescent="0.25">
      <c r="A34" s="11" t="s">
        <v>9</v>
      </c>
      <c r="B34" s="9" t="s">
        <v>58</v>
      </c>
      <c r="C34" s="8" t="s">
        <v>48</v>
      </c>
      <c r="D34" s="22">
        <f>SUM(Ведомственная!F141)</f>
        <v>62.04</v>
      </c>
    </row>
    <row r="35" spans="1:4" ht="13.8" hidden="1" x14ac:dyDescent="0.25">
      <c r="A35" s="11" t="s">
        <v>60</v>
      </c>
      <c r="B35" s="9" t="s">
        <v>58</v>
      </c>
      <c r="C35" s="8" t="s">
        <v>54</v>
      </c>
      <c r="D35" s="22"/>
    </row>
    <row r="36" spans="1:4" s="2" customFormat="1" ht="13.8" x14ac:dyDescent="0.25">
      <c r="A36" s="10" t="s">
        <v>35</v>
      </c>
      <c r="B36" s="6" t="s">
        <v>59</v>
      </c>
      <c r="C36" s="5" t="s">
        <v>49</v>
      </c>
      <c r="D36" s="21">
        <f>SUM(D37)</f>
        <v>7.12</v>
      </c>
    </row>
    <row r="37" spans="1:4" ht="14.4" thickBot="1" x14ac:dyDescent="0.3">
      <c r="A37" s="12" t="s">
        <v>36</v>
      </c>
      <c r="B37" s="13" t="s">
        <v>59</v>
      </c>
      <c r="C37" s="14" t="s">
        <v>48</v>
      </c>
      <c r="D37" s="23">
        <f>SUM(Ведомственная!F148)</f>
        <v>7.12</v>
      </c>
    </row>
    <row r="38" spans="1:4" ht="14.4" thickBot="1" x14ac:dyDescent="0.3">
      <c r="A38" s="15" t="s">
        <v>37</v>
      </c>
      <c r="B38" s="16"/>
      <c r="C38" s="17"/>
      <c r="D38" s="24">
        <f>SUM(D13+D17+D19+D24+D29+D31+D33+D36+D22)</f>
        <v>3161.6000000000004</v>
      </c>
    </row>
  </sheetData>
  <mergeCells count="10">
    <mergeCell ref="C1:D1"/>
    <mergeCell ref="A8:C8"/>
    <mergeCell ref="A10:C10"/>
    <mergeCell ref="B2:D2"/>
    <mergeCell ref="B3:D3"/>
    <mergeCell ref="B4:D4"/>
    <mergeCell ref="B5:D5"/>
    <mergeCell ref="B6:D6"/>
    <mergeCell ref="A9:D9"/>
    <mergeCell ref="C7:D7"/>
  </mergeCells>
  <phoneticPr fontId="0" type="noConversion"/>
  <pageMargins left="0.39370078740157483" right="0.19685039370078741" top="0.39370078740157483" bottom="0.19685039370078741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H10" sqref="H10"/>
    </sheetView>
  </sheetViews>
  <sheetFormatPr defaultColWidth="9.109375" defaultRowHeight="13.2" x14ac:dyDescent="0.25"/>
  <cols>
    <col min="1" max="1" width="26.5546875" style="42" customWidth="1"/>
    <col min="2" max="2" width="33.33203125" style="42" customWidth="1"/>
    <col min="3" max="3" width="38.5546875" style="42" customWidth="1"/>
    <col min="4" max="16384" width="9.109375" style="42"/>
  </cols>
  <sheetData>
    <row r="1" spans="1:7" ht="15.6" x14ac:dyDescent="0.3">
      <c r="A1" s="30"/>
      <c r="B1" s="30"/>
      <c r="C1" s="31" t="s">
        <v>189</v>
      </c>
    </row>
    <row r="2" spans="1:7" ht="15.6" x14ac:dyDescent="0.3">
      <c r="A2" s="30"/>
      <c r="B2" s="30"/>
      <c r="C2" s="31" t="s">
        <v>5</v>
      </c>
      <c r="E2" s="43"/>
      <c r="F2" s="43"/>
      <c r="G2" s="43"/>
    </row>
    <row r="3" spans="1:7" ht="15.6" x14ac:dyDescent="0.3">
      <c r="A3" s="30"/>
      <c r="B3" s="30"/>
      <c r="C3" s="31" t="s">
        <v>6</v>
      </c>
      <c r="E3" s="43"/>
      <c r="F3" s="43"/>
      <c r="G3" s="43"/>
    </row>
    <row r="4" spans="1:7" ht="15.6" x14ac:dyDescent="0.3">
      <c r="A4" s="30"/>
      <c r="B4" s="30"/>
      <c r="C4" s="31" t="s">
        <v>39</v>
      </c>
      <c r="D4" s="43"/>
      <c r="E4" s="43"/>
      <c r="F4" s="43"/>
      <c r="G4" s="43"/>
    </row>
    <row r="5" spans="1:7" ht="15.6" x14ac:dyDescent="0.3">
      <c r="A5" s="30"/>
      <c r="B5" s="30"/>
      <c r="C5" s="31" t="s">
        <v>7</v>
      </c>
      <c r="D5" s="43"/>
      <c r="E5" s="43"/>
      <c r="F5" s="43"/>
      <c r="G5" s="43"/>
    </row>
    <row r="6" spans="1:7" ht="15.6" x14ac:dyDescent="0.3">
      <c r="A6" s="30"/>
      <c r="B6" s="30"/>
      <c r="C6" s="31" t="s">
        <v>20</v>
      </c>
      <c r="E6" s="43"/>
      <c r="F6" s="43"/>
      <c r="G6" s="43"/>
    </row>
    <row r="7" spans="1:7" ht="15.6" x14ac:dyDescent="0.3">
      <c r="A7" s="30"/>
      <c r="B7" s="30"/>
      <c r="C7" s="31" t="s">
        <v>246</v>
      </c>
    </row>
    <row r="8" spans="1:7" ht="15.6" x14ac:dyDescent="0.3">
      <c r="A8" s="30"/>
      <c r="B8" s="30"/>
      <c r="C8" s="30"/>
    </row>
    <row r="9" spans="1:7" ht="64.5" customHeight="1" x14ac:dyDescent="0.25">
      <c r="A9" s="83" t="s">
        <v>211</v>
      </c>
      <c r="B9" s="83"/>
      <c r="C9" s="83"/>
    </row>
    <row r="10" spans="1:7" ht="15.6" x14ac:dyDescent="0.3">
      <c r="A10" s="30"/>
      <c r="B10" s="82"/>
      <c r="C10" s="82"/>
    </row>
    <row r="11" spans="1:7" ht="15.6" x14ac:dyDescent="0.3">
      <c r="A11" s="30"/>
      <c r="B11" s="82"/>
      <c r="C11" s="82"/>
    </row>
    <row r="12" spans="1:7" ht="15.6" x14ac:dyDescent="0.3">
      <c r="A12" s="30"/>
      <c r="B12" s="30"/>
      <c r="C12" s="30"/>
    </row>
    <row r="13" spans="1:7" ht="52.5" customHeight="1" x14ac:dyDescent="0.25">
      <c r="A13" s="35" t="s">
        <v>10</v>
      </c>
      <c r="B13" s="36" t="s">
        <v>212</v>
      </c>
      <c r="C13" s="36" t="s">
        <v>213</v>
      </c>
    </row>
    <row r="14" spans="1:7" ht="31.5" customHeight="1" x14ac:dyDescent="0.25">
      <c r="A14" s="36" t="s">
        <v>38</v>
      </c>
      <c r="B14" s="55">
        <v>8</v>
      </c>
      <c r="C14" s="56">
        <v>846.8</v>
      </c>
    </row>
    <row r="15" spans="1:7" ht="15.6" x14ac:dyDescent="0.3">
      <c r="A15" s="44" t="s">
        <v>11</v>
      </c>
      <c r="B15" s="44">
        <f>SUM(B14:B14)</f>
        <v>8</v>
      </c>
      <c r="C15" s="57">
        <f>SUM(C14:C14)</f>
        <v>846.8</v>
      </c>
    </row>
    <row r="16" spans="1:7" ht="15.6" x14ac:dyDescent="0.3">
      <c r="A16" s="30"/>
      <c r="B16" s="30"/>
      <c r="C16" s="30"/>
    </row>
    <row r="17" spans="1:3" ht="15.6" x14ac:dyDescent="0.3">
      <c r="A17" s="30"/>
      <c r="B17" s="30"/>
      <c r="C17" s="30"/>
    </row>
    <row r="18" spans="1:3" ht="15.6" x14ac:dyDescent="0.3">
      <c r="A18" s="30"/>
      <c r="B18" s="30"/>
      <c r="C18" s="30"/>
    </row>
    <row r="19" spans="1:3" ht="15.6" x14ac:dyDescent="0.3">
      <c r="A19" s="30"/>
      <c r="B19" s="30"/>
      <c r="C19" s="30"/>
    </row>
    <row r="20" spans="1:3" ht="15.6" x14ac:dyDescent="0.3">
      <c r="A20" s="30"/>
      <c r="B20" s="30"/>
      <c r="C20" s="30"/>
    </row>
    <row r="21" spans="1:3" ht="15.6" x14ac:dyDescent="0.3">
      <c r="A21" s="30"/>
      <c r="B21" s="30"/>
      <c r="C21" s="30"/>
    </row>
  </sheetData>
  <mergeCells count="3">
    <mergeCell ref="B10:C10"/>
    <mergeCell ref="B11:C11"/>
    <mergeCell ref="A9:C9"/>
  </mergeCells>
  <phoneticPr fontId="0" type="noConversion"/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J10" sqref="J10"/>
    </sheetView>
  </sheetViews>
  <sheetFormatPr defaultColWidth="9.109375" defaultRowHeight="13.2" x14ac:dyDescent="0.25"/>
  <cols>
    <col min="1" max="1" width="18.88671875" style="32" customWidth="1"/>
    <col min="2" max="2" width="21.88671875" style="32" customWidth="1"/>
    <col min="3" max="3" width="22.44140625" style="32" customWidth="1"/>
    <col min="4" max="4" width="16.33203125" style="32" customWidth="1"/>
    <col min="5" max="5" width="14.109375" style="32" customWidth="1"/>
    <col min="6" max="6" width="14.33203125" style="32" customWidth="1"/>
    <col min="7" max="7" width="15.109375" style="32" customWidth="1"/>
    <col min="8" max="8" width="15.6640625" style="32" customWidth="1"/>
    <col min="9" max="16384" width="9.109375" style="32"/>
  </cols>
  <sheetData>
    <row r="1" spans="1:8" ht="15.6" x14ac:dyDescent="0.3">
      <c r="A1" s="30"/>
      <c r="B1" s="30"/>
      <c r="C1" s="30"/>
      <c r="D1" s="30"/>
      <c r="E1" s="30"/>
      <c r="F1" s="30"/>
      <c r="G1" s="31" t="s">
        <v>190</v>
      </c>
    </row>
    <row r="2" spans="1:8" ht="15.6" x14ac:dyDescent="0.3">
      <c r="A2" s="30"/>
      <c r="B2" s="30"/>
      <c r="C2" s="30"/>
      <c r="D2" s="30"/>
      <c r="E2" s="30"/>
      <c r="F2" s="30"/>
      <c r="G2" s="31" t="s">
        <v>5</v>
      </c>
    </row>
    <row r="3" spans="1:8" ht="15.6" x14ac:dyDescent="0.3">
      <c r="A3" s="30"/>
      <c r="B3" s="30"/>
      <c r="C3" s="30"/>
      <c r="D3" s="30"/>
      <c r="E3" s="30"/>
      <c r="F3" s="30"/>
      <c r="G3" s="31" t="s">
        <v>6</v>
      </c>
    </row>
    <row r="4" spans="1:8" ht="15.6" x14ac:dyDescent="0.3">
      <c r="A4" s="30"/>
      <c r="B4" s="30"/>
      <c r="C4" s="30"/>
      <c r="D4" s="30"/>
      <c r="E4" s="30"/>
      <c r="F4" s="30"/>
      <c r="G4" s="31" t="s">
        <v>44</v>
      </c>
    </row>
    <row r="5" spans="1:8" ht="15.6" x14ac:dyDescent="0.3">
      <c r="A5" s="30"/>
      <c r="B5" s="30"/>
      <c r="C5" s="30"/>
      <c r="D5" s="30"/>
      <c r="E5" s="30"/>
      <c r="F5" s="30"/>
      <c r="G5" s="31" t="s">
        <v>22</v>
      </c>
    </row>
    <row r="6" spans="1:8" ht="15.6" x14ac:dyDescent="0.3">
      <c r="A6" s="30"/>
      <c r="B6" s="30"/>
      <c r="C6" s="30"/>
      <c r="D6" s="30"/>
      <c r="E6" s="30"/>
      <c r="F6" s="30"/>
      <c r="G6" s="31" t="s">
        <v>20</v>
      </c>
    </row>
    <row r="7" spans="1:8" ht="15.6" x14ac:dyDescent="0.3">
      <c r="A7" s="30"/>
      <c r="B7" s="30"/>
      <c r="C7" s="30"/>
      <c r="D7" s="30"/>
      <c r="E7" s="30"/>
      <c r="F7" s="84" t="s">
        <v>246</v>
      </c>
      <c r="G7" s="84"/>
    </row>
    <row r="8" spans="1:8" ht="15.6" x14ac:dyDescent="0.3">
      <c r="A8" s="30"/>
      <c r="B8" s="30"/>
      <c r="C8" s="30"/>
      <c r="D8" s="30"/>
      <c r="E8" s="30"/>
      <c r="F8" s="30"/>
      <c r="G8" s="31"/>
    </row>
    <row r="9" spans="1:8" ht="12.75" customHeight="1" x14ac:dyDescent="0.3">
      <c r="A9" s="85" t="s">
        <v>214</v>
      </c>
      <c r="B9" s="85"/>
      <c r="C9" s="85"/>
      <c r="D9" s="85"/>
      <c r="E9" s="85"/>
      <c r="F9" s="85"/>
      <c r="G9" s="85"/>
      <c r="H9" s="33"/>
    </row>
    <row r="10" spans="1:8" ht="21" customHeight="1" x14ac:dyDescent="0.3">
      <c r="A10" s="85"/>
      <c r="B10" s="85"/>
      <c r="C10" s="85"/>
      <c r="D10" s="85"/>
      <c r="E10" s="85"/>
      <c r="F10" s="85"/>
      <c r="G10" s="85"/>
      <c r="H10" s="33"/>
    </row>
    <row r="11" spans="1:8" ht="15.6" x14ac:dyDescent="0.3">
      <c r="A11" s="30"/>
      <c r="B11" s="30"/>
      <c r="C11" s="30"/>
      <c r="D11" s="30"/>
      <c r="E11" s="30"/>
      <c r="F11" s="30"/>
      <c r="G11" s="30"/>
      <c r="H11" s="30"/>
    </row>
    <row r="12" spans="1:8" ht="15.6" x14ac:dyDescent="0.3">
      <c r="A12" s="30"/>
      <c r="B12" s="30"/>
      <c r="C12" s="30"/>
      <c r="D12" s="30"/>
      <c r="E12" s="30"/>
      <c r="F12" s="30"/>
      <c r="G12" s="30"/>
      <c r="H12" s="30"/>
    </row>
    <row r="13" spans="1:8" ht="15.6" x14ac:dyDescent="0.3">
      <c r="A13" s="30"/>
      <c r="B13" s="30"/>
      <c r="C13" s="30"/>
      <c r="D13" s="30"/>
      <c r="E13" s="30"/>
      <c r="F13" s="30"/>
      <c r="G13" s="30"/>
      <c r="H13" s="30"/>
    </row>
    <row r="14" spans="1:8" ht="15.6" x14ac:dyDescent="0.3">
      <c r="A14" s="30"/>
      <c r="B14" s="30"/>
      <c r="C14" s="30"/>
      <c r="D14" s="30"/>
      <c r="E14" s="30"/>
      <c r="F14" s="30"/>
      <c r="G14" s="30"/>
    </row>
    <row r="15" spans="1:8" ht="19.5" customHeight="1" x14ac:dyDescent="0.25">
      <c r="A15" s="86" t="s">
        <v>215</v>
      </c>
      <c r="B15" s="89" t="s">
        <v>23</v>
      </c>
      <c r="C15" s="90"/>
      <c r="D15" s="90"/>
      <c r="E15" s="90"/>
      <c r="F15" s="90"/>
      <c r="G15" s="91"/>
    </row>
    <row r="16" spans="1:8" ht="12.75" customHeight="1" x14ac:dyDescent="0.25">
      <c r="A16" s="87"/>
      <c r="B16" s="86" t="s">
        <v>24</v>
      </c>
      <c r="C16" s="86" t="s">
        <v>25</v>
      </c>
      <c r="D16" s="86" t="s">
        <v>26</v>
      </c>
      <c r="E16" s="86" t="s">
        <v>61</v>
      </c>
      <c r="F16" s="86" t="s">
        <v>27</v>
      </c>
      <c r="G16" s="86" t="s">
        <v>28</v>
      </c>
    </row>
    <row r="17" spans="1:8" ht="67.5" customHeight="1" x14ac:dyDescent="0.25">
      <c r="A17" s="88"/>
      <c r="B17" s="92"/>
      <c r="C17" s="92"/>
      <c r="D17" s="93"/>
      <c r="E17" s="94"/>
      <c r="F17" s="94"/>
      <c r="G17" s="92"/>
    </row>
    <row r="18" spans="1:8" ht="16.5" customHeight="1" x14ac:dyDescent="0.25">
      <c r="A18" s="35">
        <v>1</v>
      </c>
      <c r="B18" s="34">
        <v>2</v>
      </c>
      <c r="C18" s="35">
        <v>3</v>
      </c>
      <c r="D18" s="35">
        <v>4</v>
      </c>
      <c r="E18" s="36">
        <v>5</v>
      </c>
      <c r="F18" s="36">
        <v>6</v>
      </c>
      <c r="G18" s="35">
        <v>7</v>
      </c>
    </row>
    <row r="19" spans="1:8" s="41" customFormat="1" ht="15.6" x14ac:dyDescent="0.25">
      <c r="A19" s="37">
        <v>50</v>
      </c>
      <c r="B19" s="38"/>
      <c r="C19" s="39"/>
      <c r="D19" s="40"/>
      <c r="E19" s="37"/>
      <c r="F19" s="37"/>
      <c r="G19" s="37"/>
      <c r="H19" s="32"/>
    </row>
    <row r="20" spans="1:8" ht="15.6" x14ac:dyDescent="0.3">
      <c r="A20" s="30"/>
      <c r="B20" s="30"/>
      <c r="C20" s="30"/>
      <c r="D20" s="30"/>
      <c r="E20" s="30"/>
      <c r="F20" s="30"/>
      <c r="G20" s="30"/>
    </row>
    <row r="21" spans="1:8" ht="15.6" x14ac:dyDescent="0.3">
      <c r="A21" s="30"/>
      <c r="B21" s="30"/>
      <c r="C21" s="30"/>
      <c r="D21" s="30"/>
      <c r="E21" s="30"/>
      <c r="F21" s="30"/>
      <c r="G21" s="30"/>
    </row>
    <row r="22" spans="1:8" ht="15.6" x14ac:dyDescent="0.3">
      <c r="A22" s="30"/>
      <c r="B22" s="30"/>
      <c r="C22" s="30"/>
      <c r="D22" s="30"/>
      <c r="E22" s="30"/>
      <c r="F22" s="30"/>
      <c r="G22" s="30"/>
    </row>
    <row r="23" spans="1:8" ht="15.6" x14ac:dyDescent="0.3">
      <c r="A23" s="30"/>
      <c r="B23" s="30"/>
      <c r="C23" s="30"/>
      <c r="D23" s="30"/>
      <c r="E23" s="30"/>
      <c r="F23" s="30"/>
      <c r="G23" s="30"/>
    </row>
  </sheetData>
  <mergeCells count="10">
    <mergeCell ref="F7:G7"/>
    <mergeCell ref="A9:G10"/>
    <mergeCell ref="A15:A17"/>
    <mergeCell ref="B15:G15"/>
    <mergeCell ref="B16:B17"/>
    <mergeCell ref="C16:C17"/>
    <mergeCell ref="D16:D17"/>
    <mergeCell ref="E16:E17"/>
    <mergeCell ref="F16:F17"/>
    <mergeCell ref="G16:G17"/>
  </mergeCells>
  <phoneticPr fontId="15" type="noConversion"/>
  <pageMargins left="0.39370078740157483" right="0.1968503937007874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workbookViewId="0">
      <selection activeCell="J10" sqref="J10"/>
    </sheetView>
  </sheetViews>
  <sheetFormatPr defaultColWidth="9.109375" defaultRowHeight="15.6" x14ac:dyDescent="0.3"/>
  <cols>
    <col min="1" max="1" width="23.5546875" style="73" customWidth="1"/>
    <col min="2" max="2" width="17.109375" style="73" customWidth="1"/>
    <col min="3" max="3" width="32" style="73" customWidth="1"/>
    <col min="4" max="4" width="12.109375" style="73" customWidth="1"/>
    <col min="5" max="5" width="15.88671875" style="73" customWidth="1"/>
    <col min="6" max="6" width="12.6640625" style="73" customWidth="1"/>
    <col min="7" max="7" width="11.44140625" style="73" customWidth="1"/>
    <col min="8" max="8" width="11.109375" style="73" customWidth="1"/>
    <col min="9" max="16384" width="9.109375" style="73"/>
  </cols>
  <sheetData>
    <row r="1" spans="1:6" s="30" customFormat="1" x14ac:dyDescent="0.3">
      <c r="A1" s="65"/>
      <c r="B1" s="101" t="s">
        <v>239</v>
      </c>
      <c r="C1" s="101"/>
      <c r="D1" s="101"/>
      <c r="E1" s="96"/>
      <c r="F1" s="96"/>
    </row>
    <row r="2" spans="1:6" s="30" customFormat="1" x14ac:dyDescent="0.3">
      <c r="A2" s="65"/>
      <c r="B2" s="102" t="s">
        <v>5</v>
      </c>
      <c r="C2" s="102"/>
      <c r="D2" s="102"/>
      <c r="E2" s="96"/>
      <c r="F2" s="96"/>
    </row>
    <row r="3" spans="1:6" s="30" customFormat="1" x14ac:dyDescent="0.3">
      <c r="A3" s="65"/>
      <c r="B3" s="102" t="s">
        <v>240</v>
      </c>
      <c r="C3" s="102"/>
      <c r="D3" s="102"/>
      <c r="E3" s="96"/>
      <c r="F3" s="96"/>
    </row>
    <row r="4" spans="1:6" s="30" customFormat="1" x14ac:dyDescent="0.3">
      <c r="A4" s="65"/>
      <c r="B4" s="102" t="s">
        <v>44</v>
      </c>
      <c r="C4" s="102"/>
      <c r="D4" s="102"/>
      <c r="E4" s="96"/>
      <c r="F4" s="96"/>
    </row>
    <row r="5" spans="1:6" s="30" customFormat="1" x14ac:dyDescent="0.3">
      <c r="A5" s="65"/>
      <c r="B5" s="102" t="s">
        <v>7</v>
      </c>
      <c r="C5" s="102"/>
      <c r="D5" s="102"/>
      <c r="E5" s="96"/>
      <c r="F5" s="96"/>
    </row>
    <row r="6" spans="1:6" s="30" customFormat="1" x14ac:dyDescent="0.3">
      <c r="A6" s="65"/>
      <c r="B6" s="102" t="s">
        <v>20</v>
      </c>
      <c r="C6" s="102"/>
      <c r="D6" s="102"/>
      <c r="E6" s="96"/>
      <c r="F6" s="96"/>
    </row>
    <row r="7" spans="1:6" s="30" customFormat="1" x14ac:dyDescent="0.3">
      <c r="E7" s="84" t="s">
        <v>246</v>
      </c>
      <c r="F7" s="84"/>
    </row>
    <row r="8" spans="1:6" s="30" customFormat="1" x14ac:dyDescent="0.3"/>
    <row r="9" spans="1:6" s="30" customFormat="1" ht="33.75" customHeight="1" x14ac:dyDescent="0.3">
      <c r="A9" s="95" t="s">
        <v>245</v>
      </c>
      <c r="B9" s="95"/>
      <c r="C9" s="95"/>
      <c r="D9" s="95"/>
      <c r="E9" s="96"/>
      <c r="F9" s="96"/>
    </row>
    <row r="10" spans="1:6" s="30" customFormat="1" x14ac:dyDescent="0.3"/>
    <row r="11" spans="1:6" s="30" customFormat="1" ht="46.8" x14ac:dyDescent="0.3">
      <c r="A11" s="66" t="s">
        <v>232</v>
      </c>
      <c r="B11" s="67" t="s">
        <v>233</v>
      </c>
      <c r="C11" s="67" t="s">
        <v>234</v>
      </c>
      <c r="D11" s="67" t="s">
        <v>244</v>
      </c>
      <c r="E11" s="67" t="s">
        <v>243</v>
      </c>
      <c r="F11" s="67" t="s">
        <v>241</v>
      </c>
    </row>
    <row r="12" spans="1:6" s="30" customFormat="1" ht="50.25" customHeight="1" x14ac:dyDescent="0.3">
      <c r="A12" s="97" t="s">
        <v>235</v>
      </c>
      <c r="B12" s="99" t="s">
        <v>236</v>
      </c>
      <c r="C12" s="63" t="s">
        <v>237</v>
      </c>
      <c r="D12" s="64">
        <v>1276.3900000000001</v>
      </c>
      <c r="E12" s="64">
        <v>0</v>
      </c>
      <c r="F12" s="68">
        <f>SUM(E12/D12*100)</f>
        <v>0</v>
      </c>
    </row>
    <row r="13" spans="1:6" s="30" customFormat="1" ht="82.5" customHeight="1" x14ac:dyDescent="0.3">
      <c r="A13" s="98"/>
      <c r="B13" s="100"/>
      <c r="C13" s="63" t="s">
        <v>238</v>
      </c>
      <c r="D13" s="64">
        <v>638.5</v>
      </c>
      <c r="E13" s="64">
        <v>0</v>
      </c>
      <c r="F13" s="68">
        <f>SUM(E13/D13*100)</f>
        <v>0</v>
      </c>
    </row>
    <row r="14" spans="1:6" s="72" customFormat="1" x14ac:dyDescent="0.3">
      <c r="A14" s="69" t="s">
        <v>242</v>
      </c>
      <c r="B14" s="69"/>
      <c r="C14" s="69"/>
      <c r="D14" s="70">
        <f>SUM(D12:D13)</f>
        <v>1914.89</v>
      </c>
      <c r="E14" s="70">
        <f>SUM(E12:E13)</f>
        <v>0</v>
      </c>
      <c r="F14" s="71">
        <f>SUM(E14/D14*100)</f>
        <v>0</v>
      </c>
    </row>
    <row r="15" spans="1:6" s="30" customFormat="1" x14ac:dyDescent="0.3"/>
    <row r="16" spans="1:6" s="30" customFormat="1" x14ac:dyDescent="0.3"/>
    <row r="17" s="30" customFormat="1" x14ac:dyDescent="0.3"/>
  </sheetData>
  <mergeCells count="10">
    <mergeCell ref="A9:F9"/>
    <mergeCell ref="A12:A13"/>
    <mergeCell ref="B12:B13"/>
    <mergeCell ref="B1:F1"/>
    <mergeCell ref="B2:F2"/>
    <mergeCell ref="B3:F3"/>
    <mergeCell ref="B4:F4"/>
    <mergeCell ref="B5:F5"/>
    <mergeCell ref="B6:F6"/>
    <mergeCell ref="E7:F7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Ведомственная</vt:lpstr>
      <vt:lpstr>Функциональная </vt:lpstr>
      <vt:lpstr>Среднеспис числ год</vt:lpstr>
      <vt:lpstr>Резервный фонд</vt:lpstr>
      <vt:lpstr>Адресная</vt:lpstr>
      <vt:lpstr>Ведомственная!FIO</vt:lpstr>
      <vt:lpstr>Ведомственная!Заголовки_для_печати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2021-05-31T12:58:35Z</cp:lastPrinted>
  <dcterms:created xsi:type="dcterms:W3CDTF">2007-09-04T08:08:49Z</dcterms:created>
  <dcterms:modified xsi:type="dcterms:W3CDTF">2021-09-01T13:49:12Z</dcterms:modified>
</cp:coreProperties>
</file>