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BDE0488-D2EB-474F-8AE2-27E5A8027631}" xr6:coauthVersionLast="45" xr6:coauthVersionMax="45" xr10:uidLastSave="{00000000-0000-0000-0000-000000000000}"/>
  <bookViews>
    <workbookView xWindow="-108" yWindow="-108" windowWidth="23256" windowHeight="12576" tabRatio="622" activeTab="4"/>
  </bookViews>
  <sheets>
    <sheet name="Ведомственная" sheetId="36" r:id="rId1"/>
    <sheet name="Функциональная " sheetId="43" r:id="rId2"/>
    <sheet name="Среднеспис числ год" sheetId="39" r:id="rId3"/>
    <sheet name="Резервный фонд" sheetId="44" r:id="rId4"/>
    <sheet name="Адресная" sheetId="45" r:id="rId5"/>
  </sheets>
  <definedNames>
    <definedName name="_xlnm._FilterDatabase" localSheetId="4" hidden="1">Адресная!$A$11:$F$13</definedName>
    <definedName name="_xlnm._FilterDatabase" localSheetId="0" hidden="1">Ведомственная!$E$1:$E$266</definedName>
    <definedName name="FIO" localSheetId="0">Ведомственная!$E$11</definedName>
    <definedName name="_xlnm.Print_Titles" localSheetId="0">Ведомственная!$13:$13</definedName>
    <definedName name="_xlnm.Print_Titles" localSheetId="1">'Функциональная '!#REF!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43" l="1"/>
  <c r="D35" i="43"/>
  <c r="D33" i="43"/>
  <c r="D32" i="43"/>
  <c r="D31" i="43"/>
  <c r="D30" i="43"/>
  <c r="D29" i="43"/>
  <c r="D28" i="43"/>
  <c r="D27" i="43"/>
  <c r="D26" i="43"/>
  <c r="D25" i="43" s="1"/>
  <c r="D24" i="43"/>
  <c r="D23" i="43"/>
  <c r="D21" i="43"/>
  <c r="D20" i="43"/>
  <c r="D19" i="43"/>
  <c r="D18" i="43"/>
  <c r="D17" i="43"/>
  <c r="D16" i="43"/>
  <c r="D15" i="43"/>
  <c r="D14" i="43"/>
  <c r="D13" i="43" s="1"/>
  <c r="D38" i="43" s="1"/>
  <c r="D36" i="43"/>
  <c r="D34" i="43"/>
  <c r="E13" i="45"/>
  <c r="D13" i="45"/>
  <c r="F13" i="45" s="1"/>
  <c r="F12" i="45"/>
  <c r="C15" i="39"/>
  <c r="B15" i="39"/>
  <c r="D22" i="43"/>
</calcChain>
</file>

<file path=xl/sharedStrings.xml><?xml version="1.0" encoding="utf-8"?>
<sst xmlns="http://schemas.openxmlformats.org/spreadsheetml/2006/main" count="1229" uniqueCount="316">
  <si>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</si>
  <si>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</t>
  </si>
  <si>
    <t>Мобилизационная и вневойсковая подготовка</t>
  </si>
  <si>
    <t>Благоустройство</t>
  </si>
  <si>
    <t>Культура</t>
  </si>
  <si>
    <t>к решению совета депутатов</t>
  </si>
  <si>
    <t xml:space="preserve">муниципального образования </t>
  </si>
  <si>
    <t>Киришского муниципального района</t>
  </si>
  <si>
    <t xml:space="preserve">                 Ленинградской области</t>
  </si>
  <si>
    <t>Пенсионное обеспечение</t>
  </si>
  <si>
    <t>Наименование показателя</t>
  </si>
  <si>
    <t>ИТОГО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</si>
  <si>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</si>
  <si>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Сумма (тысяч рублей)</t>
  </si>
  <si>
    <t>Код главного распорядителя бюджетных средств</t>
  </si>
  <si>
    <t>Код раздела</t>
  </si>
  <si>
    <t>Код подраздела</t>
  </si>
  <si>
    <t>Код целевой статьи</t>
  </si>
  <si>
    <t>Код вида расходов</t>
  </si>
  <si>
    <t>Ленинградской области</t>
  </si>
  <si>
    <t>Приложение 3</t>
  </si>
  <si>
    <t xml:space="preserve">Киришского муниципального района </t>
  </si>
  <si>
    <t>Использование средств  и  изменение  ассигнований резервного фонда</t>
  </si>
  <si>
    <t xml:space="preserve">Документ-основание </t>
  </si>
  <si>
    <t>Целевое назначение</t>
  </si>
  <si>
    <t>Получатель средств</t>
  </si>
  <si>
    <t>Изменение ассигнований резервного фонда (тыс.руб.)</t>
  </si>
  <si>
    <t>Использовано (тыс.руб.)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</si>
  <si>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</si>
  <si>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</si>
  <si>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</si>
  <si>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</si>
  <si>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КУЛЬТУРА, КИНЕМАТОГРАФИЯ</t>
  </si>
  <si>
    <t>СОЦИАЛЬНАЯ ПОЛИТИКА</t>
  </si>
  <si>
    <t>ФИЗИЧЕСКАЯ КУЛЬТУРА И СПОРТ</t>
  </si>
  <si>
    <t>Физическая культура</t>
  </si>
  <si>
    <t>Итого</t>
  </si>
  <si>
    <t>муниципальные служащие</t>
  </si>
  <si>
    <t>Кусинское сельское поселение</t>
  </si>
  <si>
    <t>Другие общегосударственные вопросы</t>
  </si>
  <si>
    <t>НАЦИОНАЛЬНАЯ ЭКОНОМИКА</t>
  </si>
  <si>
    <t>Дорожное хозяйство (дорожные фонды)</t>
  </si>
  <si>
    <t>Коммунальное хозяйство</t>
  </si>
  <si>
    <t>Кусинское сельское  поселение</t>
  </si>
  <si>
    <t>Другие вопросы в области жилищно-коммунального хозяйства</t>
  </si>
  <si>
    <t>Жилищное хозяйство</t>
  </si>
  <si>
    <t>01</t>
  </si>
  <si>
    <t>00</t>
  </si>
  <si>
    <t>04</t>
  </si>
  <si>
    <t>06</t>
  </si>
  <si>
    <t>13</t>
  </si>
  <si>
    <t>02</t>
  </si>
  <si>
    <t>03</t>
  </si>
  <si>
    <t>09</t>
  </si>
  <si>
    <t>05</t>
  </si>
  <si>
    <t>08</t>
  </si>
  <si>
    <t>10</t>
  </si>
  <si>
    <t>11</t>
  </si>
  <si>
    <t>Выделено  средств из резервного фонда               ( тыс. руб.)</t>
  </si>
  <si>
    <t>Приложение 2</t>
  </si>
  <si>
    <t xml:space="preserve">                                        Приложение № 5</t>
  </si>
  <si>
    <t xml:space="preserve">                                        Приложение № 6</t>
  </si>
  <si>
    <t>ОБРАЗОВАНИЕ</t>
  </si>
  <si>
    <t>Профессиональная подготовка, переподготовка и повышение квалификации</t>
  </si>
  <si>
    <t>07</t>
  </si>
  <si>
    <t>Защита населения и территории от чрезвычайных ситуаций природного и техногенного характера, пожарная безопасность</t>
  </si>
  <si>
    <t>Приложение 7</t>
  </si>
  <si>
    <t>муниципального образования</t>
  </si>
  <si>
    <t xml:space="preserve">Объект </t>
  </si>
  <si>
    <t>Главный распорядитель средств</t>
  </si>
  <si>
    <t>Наименование источника</t>
  </si>
  <si>
    <t>% исполнения</t>
  </si>
  <si>
    <t>Администрация  Кусинского сельского поселения</t>
  </si>
  <si>
    <t>иные межбюджетные трансферты из бюджета муниципального образования Киришский муниципальный район Ленинградской области</t>
  </si>
  <si>
    <t>ВСЕГО</t>
  </si>
  <si>
    <t>Администрация Кусинского сельского поселения</t>
  </si>
  <si>
    <t>955</t>
  </si>
  <si>
    <t>0100</t>
  </si>
  <si>
    <t>0104</t>
  </si>
  <si>
    <t>Обеспечение деятельности органов местного самоуправления муниципального образования Кусинское сельское поселение Киришского муниципального района Ленинградской области</t>
  </si>
  <si>
    <t>1100000000</t>
  </si>
  <si>
    <t>Обеспечение деятельности аппаратов органов местного самоуправлени муниципального образования Кусинское сельское поселение Киришского муниципального района Ленинградской области</t>
  </si>
  <si>
    <t>1110000000</t>
  </si>
  <si>
    <t>Непрограммные расходы</t>
  </si>
  <si>
    <t>1110100000</t>
  </si>
  <si>
    <t>Исполнение функций органов местного самоуправления муниципального образования по решению вопросов местного значения</t>
  </si>
  <si>
    <t>1110120001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</si>
  <si>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</si>
  <si>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</si>
  <si>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</si>
  <si>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</si>
  <si>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</si>
  <si>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</si>
  <si>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</si>
  <si>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</si>
  <si>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Непрограммные расходы муниципального образования Кусинское сельское поселение Киришского муниципального района Ленинградской области</t>
  </si>
  <si>
    <t>2100000000</t>
  </si>
  <si>
    <t>Межбюджетные трансферты бюджету муниципального образования Киришский муниципальный район Ленинградской области</t>
  </si>
  <si>
    <t>2110000000</t>
  </si>
  <si>
    <t>2110100000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</si>
  <si>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20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</si>
  <si>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2110122003</t>
  </si>
  <si>
    <t>Межбюджетные трансферты</t>
  </si>
  <si>
    <t>500</t>
  </si>
  <si>
    <t>Иные межбюджетные трансферты</t>
  </si>
  <si>
    <t>540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</si>
  <si>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10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</si>
  <si>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2110122004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</si>
  <si>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28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</si>
  <si>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2110122005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</si>
  <si>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6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</si>
  <si>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2110122006</t>
  </si>
  <si>
    <t>0106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</si>
  <si>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</si>
  <si>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2110121001</t>
  </si>
  <si>
    <t>Муниципальная программа "Обеспечение качественным жильем граждан на территории Кусинского сельского поселения"</t>
  </si>
  <si>
    <t>7600000000</t>
  </si>
  <si>
    <t>Комплексы процессных мероприятий</t>
  </si>
  <si>
    <t>7640000000</t>
  </si>
  <si>
    <t>Комплекс процессных мероприятий "Реализация функций в сфере управления муниципальным жилищным фондом"</t>
  </si>
  <si>
    <t>7640300000</t>
  </si>
  <si>
    <t>Ведение лицевых счетов по объектам муниципального жилищного фонда</t>
  </si>
  <si>
    <t>7640320603</t>
  </si>
  <si>
    <t>0200</t>
  </si>
  <si>
    <t>0203</t>
  </si>
  <si>
    <t>Непрограмные расходы</t>
  </si>
  <si>
    <t>2120000000</t>
  </si>
  <si>
    <t>2120100000</t>
  </si>
  <si>
    <t>Осуществление первичного воинского учета на территориях, где отсутствуют военные комиссариаты</t>
  </si>
  <si>
    <t>2120151180</t>
  </si>
  <si>
    <t>0300</t>
  </si>
  <si>
    <t>Муниципальная программа "Обеспечение безопасности в Кусинском сельском поселении"</t>
  </si>
  <si>
    <t>7300000000</t>
  </si>
  <si>
    <t>7340000000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</si>
  <si>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</si>
  <si>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7340100000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</si>
  <si>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8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</si>
  <si>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7340120310</t>
  </si>
  <si>
    <t>0400</t>
  </si>
  <si>
    <t>0409</t>
  </si>
  <si>
    <t>Муниципальная программа "Развитие автомобильных дорог в Кусинском сельском поселении"</t>
  </si>
  <si>
    <t>7500000000</t>
  </si>
  <si>
    <t>7540000000</t>
  </si>
  <si>
    <t>Комплекс процессных мероприятий "Создание условий для осуществления дорожной деятельности "</t>
  </si>
  <si>
    <t>7540100000</t>
  </si>
  <si>
    <t>Содержание автомобильных дорог общего пользования местного значения и искусственных сооружений на них</t>
  </si>
  <si>
    <t>7540120502</t>
  </si>
  <si>
    <t>Проведение непредвиденных, аварийно-восстановительных работ и других мероприятий, направленных на решение вопросов местного значения поселения</t>
  </si>
  <si>
    <t>0500</t>
  </si>
  <si>
    <t>0501</t>
  </si>
  <si>
    <t>Комплекс процессных мероприятий "Обеспечение надлежащей эксплуатации жилищного фонда"</t>
  </si>
  <si>
    <t>7640100000</t>
  </si>
  <si>
    <t>Субсидии на выполнение работ по эксплуатации жилищного фонда, не обеспеченных платежами населения</t>
  </si>
  <si>
    <t>7640120601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</si>
  <si>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</si>
  <si>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</si>
  <si>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</si>
  <si>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</si>
  <si>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Комплекс процессных мероприятий "Капитальный ремонт многоквартирных домов"</t>
  </si>
  <si>
    <t>7640200000</t>
  </si>
  <si>
    <t>0502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</si>
  <si>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Кусинском сельском поселении"</t>
  </si>
  <si>
    <t>7200000000</t>
  </si>
  <si>
    <t>7240000000</t>
  </si>
  <si>
    <t>Комплекс процессных мероприятий «Энергосбережение и повышение энергетической эффективности»</t>
  </si>
  <si>
    <t>7240100000</t>
  </si>
  <si>
    <t>Муниципальная программа "Стимулирование экономической активности в Кусинском сельском поселении"</t>
  </si>
  <si>
    <t>7700000000</t>
  </si>
  <si>
    <t>7740000000</t>
  </si>
  <si>
    <t>Комплекс процессных мероприятий "Социально-экономическое развитие территории"</t>
  </si>
  <si>
    <t>7740100000</t>
  </si>
  <si>
    <t>0503</t>
  </si>
  <si>
    <t>Электроснабжение уличного освещения</t>
  </si>
  <si>
    <t>7240120202</t>
  </si>
  <si>
    <t>Финансирование расходных обязательств, возникающих при выполнении полномочий органов местного самоуправления поселений по вопросам местного значения</t>
  </si>
  <si>
    <t>Проведение мероприятий, направленных на обеспечение первичных мер пожарной безопасности</t>
  </si>
  <si>
    <t>7340120301</t>
  </si>
  <si>
    <t>Муниципальная программа "Благоустройство и санитарное содержание территории Кусинского сельского поселения"</t>
  </si>
  <si>
    <t>7400000000</t>
  </si>
  <si>
    <t>7440000000</t>
  </si>
  <si>
    <t>Комплекс процессных мероприятий «Содержание и благоустройство территории муниципального образования»</t>
  </si>
  <si>
    <t>7440100000</t>
  </si>
  <si>
    <t>Проведение мероприятий, направленных на благоустройство территории муниципального образования</t>
  </si>
  <si>
    <t>7440120403</t>
  </si>
  <si>
    <t>Комплекс процессных мероприятий "Организация ритуальных услуг и содержание кладбищ"</t>
  </si>
  <si>
    <t>7440200000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</si>
  <si>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"Об общих принципах организации местного самоуправления в Российской Федерации" (пункт 22 части 1 статьи 14 Федерального закона от 6 октября 2003года № 131-ФЗ "Об общих принципах организации местного самоуправления в Российской Федерации")</t>
  </si>
  <si>
    <t>7440220022</t>
  </si>
  <si>
    <t>0505</t>
  </si>
  <si>
    <t>0800</t>
  </si>
  <si>
    <t>0801</t>
  </si>
  <si>
    <t>Муниципальная программа "Развитие культуры в Кусинском сельском поселении"</t>
  </si>
  <si>
    <t>7100000000</t>
  </si>
  <si>
    <t>7140000000</t>
  </si>
  <si>
    <t>Комплекс процессных мероприятий " Мероприятия, направленные на создание условий для развития искусства и творчества "</t>
  </si>
  <si>
    <t>7140100000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</si>
  <si>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12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</si>
  <si>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7140120903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</si>
  <si>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</si>
  <si>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>7140200000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</si>
  <si>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11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</si>
  <si>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7140220901</t>
  </si>
  <si>
    <t>1000</t>
  </si>
  <si>
    <t>1001</t>
  </si>
  <si>
    <t>Пенсия за выслугу лет лицам, замещавшим должности муниципальной службы муниципального образования Кусинское сельское поселение Киришского муниципального района Ленинградской области</t>
  </si>
  <si>
    <t>2120121003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</si>
  <si>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</si>
  <si>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</si>
  <si>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</si>
  <si>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</si>
  <si>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1100</t>
  </si>
  <si>
    <t>1101</t>
  </si>
  <si>
    <t>Муниципальная программа "Развитие физической культуры и спорта в Кусинском сельском поселении"</t>
  </si>
  <si>
    <t>7000000000</t>
  </si>
  <si>
    <t>7040000000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</si>
  <si>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</si>
  <si>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>7040100000</t>
  </si>
  <si>
    <t>Организация и проведение физкультурно-оздоровительных, спортивных мероприятий и соревнований</t>
  </si>
  <si>
    <t>7040120002</t>
  </si>
  <si>
    <t xml:space="preserve">Наименование </t>
  </si>
  <si>
    <t>Код раздела / подраздела</t>
  </si>
  <si>
    <t>1110140027</t>
  </si>
  <si>
    <t>Ежегодный членский взнос в Ассоциацию «Совет муниципальных образований Ленинградской области"</t>
  </si>
  <si>
    <t>2120121006</t>
  </si>
  <si>
    <t>Уплата налогов, сборов и иных платежей</t>
  </si>
  <si>
    <t>850</t>
  </si>
  <si>
    <t>7640240029</t>
  </si>
  <si>
    <t>Отраслевые проекты</t>
  </si>
  <si>
    <t>7230000000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</si>
  <si>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</si>
  <si>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7230100000</t>
  </si>
  <si>
    <t>7230140027</t>
  </si>
  <si>
    <t>7740140029</t>
  </si>
  <si>
    <t>7240140027</t>
  </si>
  <si>
    <t>Предусмотрено решением совета депутатов от 11.12.2023 года         № 43/248 (тыс.руб.)</t>
  </si>
  <si>
    <t>Сумма на 2024 год               (тыс. руб.)</t>
  </si>
  <si>
    <t>Выполнение проектных работ по строительству здания клуба на 100 человек по адресу: Ленинградская область, Киришский район, дер. Кусино</t>
  </si>
  <si>
    <t>Обеспечение проведения выборов и референдумов</t>
  </si>
  <si>
    <t>Прочие расходы, связанные с выполнением обязательств органами местного самоуправления муниципального образования Кусинское сельское поселение Киришского муниципального района Ленинградской области</t>
  </si>
  <si>
    <t>2120121009</t>
  </si>
  <si>
    <t>0107</t>
  </si>
  <si>
    <t>Подготовка и проведение выборов в представительный орган муниципального образования</t>
  </si>
  <si>
    <t>2120121010</t>
  </si>
  <si>
    <t>Специальные расходы</t>
  </si>
  <si>
    <t>880</t>
  </si>
  <si>
    <t>Проведение непредвиденных, аварийно-восстановительных работ и других мероприятий, направленных на решение вопросов местного значения</t>
  </si>
  <si>
    <t>7340140027</t>
  </si>
  <si>
    <t>Муниципальная программа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</si>
  <si>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>8100000000</t>
  </si>
  <si>
    <t>8140000000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</si>
  <si>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</si>
  <si>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>8140100000</t>
  </si>
  <si>
    <t>Реализация проектов гражданских инициатив</t>
  </si>
  <si>
    <t>81401S4660</t>
  </si>
  <si>
    <t>7740140027</t>
  </si>
  <si>
    <t>Проведение мероприятий, направленных на обеспечение безопасности людей на водных объектах, охраны их жизни, здоровья</t>
  </si>
  <si>
    <t>7340120302</t>
  </si>
  <si>
    <t>Содержание воинских захоронений, расположенных на территории муниципального образования</t>
  </si>
  <si>
    <t>7440120401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</si>
  <si>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</si>
  <si>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7440140024</t>
  </si>
  <si>
    <t>7440140029</t>
  </si>
  <si>
    <t>Муниципальная программа "Развитие частей территории Кусинского сельского поселения"</t>
  </si>
  <si>
    <t>8000000000</t>
  </si>
  <si>
    <t>8040000000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</si>
  <si>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</si>
  <si>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>8040100000</t>
  </si>
  <si>
    <t>80401S4770</t>
  </si>
  <si>
    <t>0700</t>
  </si>
  <si>
    <t>0705</t>
  </si>
  <si>
    <t>Муниципальная программа "Повышение эффективности муниципального управления и снижение административных барьеров при предоставлении муниципальных услуг в Кусинском сельском поселении"</t>
  </si>
  <si>
    <t>7800000000</t>
  </si>
  <si>
    <t>7840000000</t>
  </si>
  <si>
    <t>Комплекс процессных мероприятий "Повышение квалификации муниципальных служащих"</t>
  </si>
  <si>
    <t>7840100000</t>
  </si>
  <si>
    <t>Обучение муниципальных служащих на курсах повышения квалификации</t>
  </si>
  <si>
    <t>7840120801</t>
  </si>
  <si>
    <t>0113</t>
  </si>
  <si>
    <t>0310</t>
  </si>
  <si>
    <t xml:space="preserve">Показатели исполнения расходов бюджета муниципального образования Кусинское сельское поселение Киришского муниципального района Ленинградской области за 9 месяцев 2024 года по ведомственной структуре расходов бюджета </t>
  </si>
  <si>
    <t xml:space="preserve">Показатели исполнения расходов бюджета муниципального образования Кусинское сельское поселение Киришского муниципального района Ленинградской области за 9 месяцев 2024 года по разделам и подразделам классификации расходов  бюджета   </t>
  </si>
  <si>
    <t xml:space="preserve">Сведения о среднесписочной численности муниципальных служащих органов местного самоуправления и работников муниципальных учреждений муниципального образования Кусинское сельское поселение Киришского муниципального района Ленинградской области и о фактических расходах на оплату их труда  за 9 месяцев 2024 года </t>
  </si>
  <si>
    <t>Среднесписочная численность работников за 9 месяцев 2024 года  (чел)</t>
  </si>
  <si>
    <t>Фактические расходы на оплату труда за  9 месяцев 2024 года (тыс. руб.)</t>
  </si>
  <si>
    <t>Отчет по использованию средств резервного фонда администрации муниципального образования Кусинское сельское поселение Киришского  муниципального  района Ленинградской области за 9 месяцев 2024 года</t>
  </si>
  <si>
    <t>Исполнение  адресной инвестиционной программы муниципального образования Кусинское сельское поселение  Киришского муниципального района Ленинградской области за 9 месяцев 2024 года</t>
  </si>
  <si>
    <t>Исполнено              за 9 месяцев 2024 года (тыс.руб.)</t>
  </si>
  <si>
    <t>Исполнение функций органов местного самоуправления муниципального образования по выполнению отдельных государственных полномочий Ленинградской области в сфере административных правоотношений</t>
  </si>
  <si>
    <t>1110171340</t>
  </si>
  <si>
    <t>7530000000</t>
  </si>
  <si>
    <t>Отраслевой проект "Развитие и приведение в нормативное состояние автомобильных дорог общего пользования"</t>
  </si>
  <si>
    <t>7530100000</t>
  </si>
  <si>
    <t>Капитальный ремонт и ремонт дорожного покрытия автомобильных дорог общего пользования местного значения</t>
  </si>
  <si>
    <t>7530120501</t>
  </si>
  <si>
    <t>Другие вопросы в области национальной экономики</t>
  </si>
  <si>
    <t>0412</t>
  </si>
  <si>
    <t>Оценка недвижимости, признание прав и регулирование отношений по собственности муниципального образования Кусинское сельское поселение Киришского муниципального района Ленинградской области</t>
  </si>
  <si>
    <t>2120121007</t>
  </si>
  <si>
    <t>7640140029</t>
  </si>
  <si>
    <t>Содержание и ремонт объектов уличного освещения</t>
  </si>
  <si>
    <t>7240120201</t>
  </si>
  <si>
    <t>7430000000</t>
  </si>
  <si>
    <t>Отраслевой проект "Эффективное обращение с отходами производства и потребления на территории Ленинградской области"</t>
  </si>
  <si>
    <t>7430100000</t>
  </si>
  <si>
    <t>Создание мест (площадок) накопления ТКО</t>
  </si>
  <si>
    <t>74301S4790</t>
  </si>
  <si>
    <t>Муниципальная программа "Борьба с борщевиком Сосновского в муниципальном образовании Кусинское сельское поселение Киришского муниципального района Ленинградской области"</t>
  </si>
  <si>
    <t>7900000000</t>
  </si>
  <si>
    <t>7930000000</t>
  </si>
  <si>
    <t>Отраслевой проект "Благоустройство сельских территорий"</t>
  </si>
  <si>
    <t>7930100000</t>
  </si>
  <si>
    <t>Проведение мероприятий, направленных на борьбу с борщевиком Сосновского на территории муниципального образования</t>
  </si>
  <si>
    <t>7930120902</t>
  </si>
  <si>
    <t>79301S4310</t>
  </si>
  <si>
    <t>12</t>
  </si>
  <si>
    <t>от 13.11.2024 № 3/12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</si>
</sst>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0" formatCode="0.0"/>
    <numFmt numFmtId="197" formatCode="?"/>
  </numFmts>
  <fonts count="18" x14ac:knownFonts="1">
    <font>
      <sz val="10"/>
      <color indexed="8"/>
      <name val="Arial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8" fillId="0" borderId="10" xfId="0" applyNumberFormat="1" applyFont="1" applyBorder="1"/>
    <xf numFmtId="4" fontId="5" fillId="0" borderId="10" xfId="0" applyNumberFormat="1" applyFont="1" applyBorder="1"/>
    <xf numFmtId="4" fontId="5" fillId="0" borderId="11" xfId="0" applyNumberFormat="1" applyFont="1" applyBorder="1"/>
    <xf numFmtId="4" fontId="8" fillId="0" borderId="12" xfId="0" applyNumberFormat="1" applyFont="1" applyBorder="1"/>
    <xf numFmtId="4" fontId="5" fillId="2" borderId="10" xfId="0" applyNumberFormat="1" applyFont="1" applyFill="1" applyBorder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1" fillId="0" borderId="0" xfId="0" applyFont="1" applyAlignment="1">
      <alignment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90" fontId="1" fillId="0" borderId="13" xfId="0" applyNumberFormat="1" applyFont="1" applyBorder="1" applyAlignment="1">
      <alignment horizontal="center" vertical="center" wrapText="1"/>
    </xf>
    <xf numFmtId="190" fontId="1" fillId="0" borderId="1" xfId="0" applyNumberFormat="1" applyFont="1" applyFill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center" vertical="center" wrapText="1"/>
    </xf>
    <xf numFmtId="190" fontId="10" fillId="0" borderId="0" xfId="0" applyNumberFormat="1" applyFont="1"/>
    <xf numFmtId="0" fontId="11" fillId="0" borderId="0" xfId="0" applyFont="1"/>
    <xf numFmtId="0" fontId="11" fillId="0" borderId="0" xfId="0" applyFont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49" fontId="7" fillId="0" borderId="1" xfId="0" applyNumberFormat="1" applyFont="1" applyBorder="1" applyAlignment="1" applyProtection="1">
      <alignment horizontal="left" vertical="center" wrapText="1"/>
    </xf>
    <xf numFmtId="0" fontId="1" fillId="0" borderId="0" xfId="1" applyFont="1"/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1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0" fontId="9" fillId="0" borderId="1" xfId="0" applyFont="1" applyBorder="1"/>
    <xf numFmtId="4" fontId="9" fillId="0" borderId="1" xfId="0" applyNumberFormat="1" applyFont="1" applyBorder="1"/>
    <xf numFmtId="190" fontId="9" fillId="0" borderId="1" xfId="0" applyNumberFormat="1" applyFont="1" applyBorder="1" applyAlignment="1">
      <alignment vertical="center"/>
    </xf>
    <xf numFmtId="0" fontId="9" fillId="0" borderId="0" xfId="0" applyFont="1"/>
    <xf numFmtId="0" fontId="13" fillId="0" borderId="0" xfId="0" applyFont="1"/>
    <xf numFmtId="49" fontId="14" fillId="0" borderId="14" xfId="1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90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90" fontId="15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197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/>
    </xf>
    <xf numFmtId="49" fontId="7" fillId="0" borderId="1" xfId="0" applyNumberFormat="1" applyFont="1" applyBorder="1" applyAlignment="1" applyProtection="1">
      <alignment horizontal="center"/>
    </xf>
    <xf numFmtId="4" fontId="7" fillId="0" borderId="1" xfId="0" applyNumberFormat="1" applyFont="1" applyBorder="1" applyAlignment="1" applyProtection="1">
      <alignment horizontal="right"/>
    </xf>
    <xf numFmtId="0" fontId="5" fillId="0" borderId="2" xfId="0" applyFont="1" applyBorder="1"/>
    <xf numFmtId="49" fontId="7" fillId="0" borderId="2" xfId="0" applyNumberFormat="1" applyFont="1" applyBorder="1" applyAlignment="1" applyProtection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" fontId="16" fillId="0" borderId="16" xfId="0" applyNumberFormat="1" applyFont="1" applyBorder="1" applyAlignment="1" applyProtection="1">
      <alignment horizontal="right" vertical="center" wrapText="1"/>
    </xf>
    <xf numFmtId="4" fontId="17" fillId="0" borderId="17" xfId="0" applyNumberFormat="1" applyFont="1" applyBorder="1" applyAlignment="1" applyProtection="1">
      <alignment horizontal="right" vertical="center" wrapText="1"/>
    </xf>
    <xf numFmtId="4" fontId="16" fillId="0" borderId="16" xfId="0" applyNumberFormat="1" applyFont="1" applyBorder="1" applyAlignment="1" applyProtection="1">
      <alignment horizontal="right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wrapText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1" applyFont="1" applyAlignment="1">
      <alignment horizontal="center" wrapText="1"/>
    </xf>
    <xf numFmtId="0" fontId="1" fillId="0" borderId="0" xfId="2" applyFont="1" applyAlignment="1"/>
    <xf numFmtId="0" fontId="1" fillId="0" borderId="0" xfId="1" applyFont="1" applyAlignment="1">
      <alignment horizontal="right"/>
    </xf>
    <xf numFmtId="0" fontId="1" fillId="0" borderId="0" xfId="1" applyFont="1" applyAlignment="1">
      <alignment horizontal="righ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6"/>
  <sheetViews>
    <sheetView zoomScaleNormal="100" workbookViewId="0">
      <selection activeCell="D7" sqref="D7:F7"/>
    </sheetView>
  </sheetViews>
  <sheetFormatPr defaultColWidth="9.109375" defaultRowHeight="15.6" x14ac:dyDescent="0.3"/>
  <cols>
    <col min="1" max="1" width="45" style="39" customWidth="1"/>
    <col min="2" max="2" width="15.33203125" style="39" customWidth="1"/>
    <col min="3" max="3" width="12.109375" style="40" customWidth="1"/>
    <col min="4" max="4" width="14.44140625" style="39" customWidth="1"/>
    <col min="5" max="5" width="10.5546875" style="39" customWidth="1"/>
    <col min="6" max="6" width="12.109375" style="39" customWidth="1"/>
    <col min="7" max="7" width="10.109375" style="39" bestFit="1" customWidth="1"/>
    <col min="8" max="8" width="16.109375" style="39" hidden="1" customWidth="1"/>
    <col min="9" max="9" width="15.88671875" style="39" hidden="1" customWidth="1"/>
    <col min="10" max="10" width="9.109375" style="39"/>
    <col min="11" max="11" width="11.6640625" style="39" customWidth="1"/>
    <col min="12" max="14" width="9.109375" style="39"/>
    <col min="15" max="15" width="13.33203125" style="39" customWidth="1"/>
    <col min="16" max="16384" width="9.109375" style="39"/>
  </cols>
  <sheetData>
    <row r="1" spans="1:9" x14ac:dyDescent="0.3">
      <c r="C1" s="77" t="s">
        <v>59</v>
      </c>
      <c r="D1" s="77"/>
      <c r="E1" s="77"/>
      <c r="F1" s="77"/>
    </row>
    <row r="2" spans="1:9" x14ac:dyDescent="0.3">
      <c r="C2" s="77" t="s">
        <v>5</v>
      </c>
      <c r="D2" s="77"/>
      <c r="E2" s="77"/>
      <c r="F2" s="77"/>
    </row>
    <row r="3" spans="1:9" x14ac:dyDescent="0.3">
      <c r="C3" s="77" t="s">
        <v>6</v>
      </c>
      <c r="D3" s="77"/>
      <c r="E3" s="77"/>
      <c r="F3" s="77"/>
    </row>
    <row r="4" spans="1:9" x14ac:dyDescent="0.3">
      <c r="C4" s="77" t="s">
        <v>38</v>
      </c>
      <c r="D4" s="77"/>
      <c r="E4" s="77"/>
      <c r="F4" s="77"/>
    </row>
    <row r="5" spans="1:9" x14ac:dyDescent="0.3">
      <c r="C5" s="77" t="s">
        <v>7</v>
      </c>
      <c r="D5" s="77"/>
      <c r="E5" s="77"/>
      <c r="F5" s="77"/>
    </row>
    <row r="6" spans="1:9" x14ac:dyDescent="0.3">
      <c r="C6" s="77" t="s">
        <v>8</v>
      </c>
      <c r="D6" s="77"/>
      <c r="E6" s="77"/>
      <c r="F6" s="77"/>
    </row>
    <row r="7" spans="1:9" x14ac:dyDescent="0.3">
      <c r="D7" s="77" t="s">
        <v>315</v>
      </c>
      <c r="E7" s="77"/>
      <c r="F7" s="77"/>
    </row>
    <row r="8" spans="1:9" x14ac:dyDescent="0.3">
      <c r="A8" s="78" t="s">
        <v>279</v>
      </c>
      <c r="B8" s="78"/>
      <c r="C8" s="78"/>
      <c r="D8" s="78"/>
      <c r="E8" s="78"/>
      <c r="F8" s="78"/>
    </row>
    <row r="9" spans="1:9" x14ac:dyDescent="0.3">
      <c r="A9" s="78"/>
      <c r="B9" s="78"/>
      <c r="C9" s="78"/>
      <c r="D9" s="78"/>
      <c r="E9" s="78"/>
      <c r="F9" s="78"/>
    </row>
    <row r="10" spans="1:9" ht="33" customHeight="1" x14ac:dyDescent="0.3">
      <c r="A10" s="78"/>
      <c r="B10" s="78"/>
      <c r="C10" s="78"/>
      <c r="D10" s="78"/>
      <c r="E10" s="78"/>
      <c r="F10" s="78"/>
    </row>
    <row r="12" spans="1:9" x14ac:dyDescent="0.3">
      <c r="F12" s="41"/>
    </row>
    <row r="13" spans="1:9" s="42" customFormat="1" ht="55.2" x14ac:dyDescent="0.25">
      <c r="A13" s="63" t="s">
        <v>219</v>
      </c>
      <c r="B13" s="63" t="s">
        <v>14</v>
      </c>
      <c r="C13" s="63" t="s">
        <v>220</v>
      </c>
      <c r="D13" s="63" t="s">
        <v>17</v>
      </c>
      <c r="E13" s="63" t="s">
        <v>18</v>
      </c>
      <c r="F13" s="63" t="s">
        <v>13</v>
      </c>
    </row>
    <row r="14" spans="1:9" x14ac:dyDescent="0.3">
      <c r="A14" s="43" t="s">
        <v>75</v>
      </c>
      <c r="B14" s="63" t="s">
        <v>76</v>
      </c>
      <c r="C14" s="63"/>
      <c r="D14" s="63"/>
      <c r="E14" s="63"/>
      <c r="F14" s="64">
        <v>20903.939999999999</v>
      </c>
      <c r="I14" s="73">
        <v>20903943.18</v>
      </c>
    </row>
    <row r="15" spans="1:9" x14ac:dyDescent="0.3">
      <c r="A15" s="43" t="s">
        <v>28</v>
      </c>
      <c r="B15" s="63" t="s">
        <v>76</v>
      </c>
      <c r="C15" s="63" t="s">
        <v>77</v>
      </c>
      <c r="D15" s="63"/>
      <c r="E15" s="63"/>
      <c r="F15" s="64">
        <v>6496.17</v>
      </c>
      <c r="I15" s="73">
        <v>6496168.75</v>
      </c>
    </row>
    <row r="16" spans="1:9" ht="55.2" x14ac:dyDescent="0.3">
      <c r="A16" s="43" t="s">
        <v>0</v>
      </c>
      <c r="B16" s="63" t="s">
        <v>76</v>
      </c>
      <c r="C16" s="63" t="s">
        <v>78</v>
      </c>
      <c r="D16" s="63"/>
      <c r="E16" s="63"/>
      <c r="F16" s="64">
        <v>5001.84</v>
      </c>
      <c r="I16" s="73">
        <v>5001834.87</v>
      </c>
    </row>
    <row r="17" spans="1:9" ht="55.2" x14ac:dyDescent="0.3">
      <c r="A17" s="43" t="s">
        <v>79</v>
      </c>
      <c r="B17" s="63" t="s">
        <v>76</v>
      </c>
      <c r="C17" s="63" t="s">
        <v>78</v>
      </c>
      <c r="D17" s="63" t="s">
        <v>80</v>
      </c>
      <c r="E17" s="63"/>
      <c r="F17" s="64">
        <v>4869.74</v>
      </c>
      <c r="I17" s="73">
        <v>4869741.87</v>
      </c>
    </row>
    <row r="18" spans="1:9" ht="69" x14ac:dyDescent="0.3">
      <c r="A18" s="43" t="s">
        <v>81</v>
      </c>
      <c r="B18" s="63" t="s">
        <v>76</v>
      </c>
      <c r="C18" s="63" t="s">
        <v>78</v>
      </c>
      <c r="D18" s="63" t="s">
        <v>82</v>
      </c>
      <c r="E18" s="63"/>
      <c r="F18" s="64">
        <v>4869.74</v>
      </c>
      <c r="I18" s="73">
        <v>4869741.87</v>
      </c>
    </row>
    <row r="19" spans="1:9" x14ac:dyDescent="0.3">
      <c r="A19" s="43" t="s">
        <v>83</v>
      </c>
      <c r="B19" s="63" t="s">
        <v>76</v>
      </c>
      <c r="C19" s="63" t="s">
        <v>78</v>
      </c>
      <c r="D19" s="63" t="s">
        <v>84</v>
      </c>
      <c r="E19" s="63"/>
      <c r="F19" s="64">
        <v>4869.74</v>
      </c>
      <c r="I19" s="73">
        <v>4869741.87</v>
      </c>
    </row>
    <row r="20" spans="1:9" ht="41.4" x14ac:dyDescent="0.3">
      <c r="A20" s="43" t="s">
        <v>85</v>
      </c>
      <c r="B20" s="63" t="s">
        <v>76</v>
      </c>
      <c r="C20" s="63" t="s">
        <v>78</v>
      </c>
      <c r="D20" s="63" t="s">
        <v>86</v>
      </c>
      <c r="E20" s="63"/>
      <c r="F20" s="64">
        <v>4613.42</v>
      </c>
      <c r="I20" s="73">
        <v>4613420.51</v>
      </c>
    </row>
    <row r="21" spans="1:9" ht="69" x14ac:dyDescent="0.3">
      <c r="A21" s="43" t="s">
        <v>87</v>
      </c>
      <c r="B21" s="63" t="s">
        <v>76</v>
      </c>
      <c r="C21" s="63" t="s">
        <v>78</v>
      </c>
      <c r="D21" s="63" t="s">
        <v>86</v>
      </c>
      <c r="E21" s="63" t="s">
        <v>88</v>
      </c>
      <c r="F21" s="64">
        <v>3833.88</v>
      </c>
      <c r="I21" s="73">
        <v>3833878.51</v>
      </c>
    </row>
    <row r="22" spans="1:9" ht="27.6" x14ac:dyDescent="0.3">
      <c r="A22" s="43" t="s">
        <v>89</v>
      </c>
      <c r="B22" s="63" t="s">
        <v>76</v>
      </c>
      <c r="C22" s="63" t="s">
        <v>78</v>
      </c>
      <c r="D22" s="63" t="s">
        <v>86</v>
      </c>
      <c r="E22" s="63" t="s">
        <v>90</v>
      </c>
      <c r="F22" s="64">
        <v>3833.88</v>
      </c>
      <c r="I22" s="74">
        <v>3833878.51</v>
      </c>
    </row>
    <row r="23" spans="1:9" ht="27.6" x14ac:dyDescent="0.3">
      <c r="A23" s="43" t="s">
        <v>91</v>
      </c>
      <c r="B23" s="63" t="s">
        <v>76</v>
      </c>
      <c r="C23" s="63" t="s">
        <v>78</v>
      </c>
      <c r="D23" s="63" t="s">
        <v>86</v>
      </c>
      <c r="E23" s="63" t="s">
        <v>92</v>
      </c>
      <c r="F23" s="64">
        <v>779.54</v>
      </c>
      <c r="I23" s="73">
        <v>779542</v>
      </c>
    </row>
    <row r="24" spans="1:9" ht="41.4" x14ac:dyDescent="0.3">
      <c r="A24" s="43" t="s">
        <v>93</v>
      </c>
      <c r="B24" s="63" t="s">
        <v>76</v>
      </c>
      <c r="C24" s="63" t="s">
        <v>78</v>
      </c>
      <c r="D24" s="63" t="s">
        <v>86</v>
      </c>
      <c r="E24" s="63" t="s">
        <v>94</v>
      </c>
      <c r="F24" s="64">
        <v>779.54</v>
      </c>
      <c r="I24" s="74">
        <v>779542</v>
      </c>
    </row>
    <row r="25" spans="1:9" ht="55.2" x14ac:dyDescent="0.3">
      <c r="A25" s="43" t="s">
        <v>147</v>
      </c>
      <c r="B25" s="63" t="s">
        <v>76</v>
      </c>
      <c r="C25" s="63" t="s">
        <v>78</v>
      </c>
      <c r="D25" s="63" t="s">
        <v>221</v>
      </c>
      <c r="E25" s="63"/>
      <c r="F25" s="64">
        <v>252.8</v>
      </c>
      <c r="I25" s="73">
        <v>252801.36</v>
      </c>
    </row>
    <row r="26" spans="1:9" ht="27.6" x14ac:dyDescent="0.3">
      <c r="A26" s="43" t="s">
        <v>91</v>
      </c>
      <c r="B26" s="63" t="s">
        <v>76</v>
      </c>
      <c r="C26" s="63" t="s">
        <v>78</v>
      </c>
      <c r="D26" s="63" t="s">
        <v>221</v>
      </c>
      <c r="E26" s="63" t="s">
        <v>92</v>
      </c>
      <c r="F26" s="64">
        <v>252.8</v>
      </c>
      <c r="I26" s="73">
        <v>252801.36</v>
      </c>
    </row>
    <row r="27" spans="1:9" ht="41.4" x14ac:dyDescent="0.3">
      <c r="A27" s="43" t="s">
        <v>93</v>
      </c>
      <c r="B27" s="63" t="s">
        <v>76</v>
      </c>
      <c r="C27" s="63" t="s">
        <v>78</v>
      </c>
      <c r="D27" s="63" t="s">
        <v>221</v>
      </c>
      <c r="E27" s="63" t="s">
        <v>94</v>
      </c>
      <c r="F27" s="64">
        <v>252.8</v>
      </c>
      <c r="I27" s="74">
        <v>252801.36</v>
      </c>
    </row>
    <row r="28" spans="1:9" ht="69" x14ac:dyDescent="0.3">
      <c r="A28" s="43" t="s">
        <v>287</v>
      </c>
      <c r="B28" s="63" t="s">
        <v>76</v>
      </c>
      <c r="C28" s="63" t="s">
        <v>78</v>
      </c>
      <c r="D28" s="63" t="s">
        <v>288</v>
      </c>
      <c r="E28" s="63"/>
      <c r="F28" s="64">
        <v>3.52</v>
      </c>
      <c r="I28" s="73">
        <v>3520</v>
      </c>
    </row>
    <row r="29" spans="1:9" ht="27.6" x14ac:dyDescent="0.3">
      <c r="A29" s="43" t="s">
        <v>91</v>
      </c>
      <c r="B29" s="63" t="s">
        <v>76</v>
      </c>
      <c r="C29" s="63" t="s">
        <v>78</v>
      </c>
      <c r="D29" s="63" t="s">
        <v>288</v>
      </c>
      <c r="E29" s="63" t="s">
        <v>92</v>
      </c>
      <c r="F29" s="64">
        <v>3.52</v>
      </c>
      <c r="I29" s="73">
        <v>3520</v>
      </c>
    </row>
    <row r="30" spans="1:9" ht="41.4" x14ac:dyDescent="0.3">
      <c r="A30" s="43" t="s">
        <v>93</v>
      </c>
      <c r="B30" s="63" t="s">
        <v>76</v>
      </c>
      <c r="C30" s="63" t="s">
        <v>78</v>
      </c>
      <c r="D30" s="63" t="s">
        <v>288</v>
      </c>
      <c r="E30" s="63" t="s">
        <v>94</v>
      </c>
      <c r="F30" s="64">
        <v>3.52</v>
      </c>
      <c r="I30" s="74">
        <v>3520</v>
      </c>
    </row>
    <row r="31" spans="1:9" ht="55.2" x14ac:dyDescent="0.3">
      <c r="A31" s="43" t="s">
        <v>95</v>
      </c>
      <c r="B31" s="63" t="s">
        <v>76</v>
      </c>
      <c r="C31" s="63" t="s">
        <v>78</v>
      </c>
      <c r="D31" s="63" t="s">
        <v>96</v>
      </c>
      <c r="E31" s="63"/>
      <c r="F31" s="64">
        <v>132.1</v>
      </c>
      <c r="I31" s="73">
        <v>132093</v>
      </c>
    </row>
    <row r="32" spans="1:9" ht="41.4" x14ac:dyDescent="0.3">
      <c r="A32" s="43" t="s">
        <v>97</v>
      </c>
      <c r="B32" s="63" t="s">
        <v>76</v>
      </c>
      <c r="C32" s="63" t="s">
        <v>78</v>
      </c>
      <c r="D32" s="63" t="s">
        <v>98</v>
      </c>
      <c r="E32" s="63"/>
      <c r="F32" s="64">
        <v>132.1</v>
      </c>
      <c r="I32" s="73">
        <v>132093</v>
      </c>
    </row>
    <row r="33" spans="1:9" x14ac:dyDescent="0.3">
      <c r="A33" s="43" t="s">
        <v>83</v>
      </c>
      <c r="B33" s="63" t="s">
        <v>76</v>
      </c>
      <c r="C33" s="63" t="s">
        <v>78</v>
      </c>
      <c r="D33" s="63" t="s">
        <v>99</v>
      </c>
      <c r="E33" s="63"/>
      <c r="F33" s="64">
        <v>132.1</v>
      </c>
      <c r="I33" s="73">
        <v>132093</v>
      </c>
    </row>
    <row r="34" spans="1:9" ht="138" x14ac:dyDescent="0.3">
      <c r="A34" s="65" t="s">
        <v>100</v>
      </c>
      <c r="B34" s="63" t="s">
        <v>76</v>
      </c>
      <c r="C34" s="63" t="s">
        <v>78</v>
      </c>
      <c r="D34" s="63" t="s">
        <v>101</v>
      </c>
      <c r="E34" s="63"/>
      <c r="F34" s="64">
        <v>0.51</v>
      </c>
      <c r="I34" s="73">
        <v>510</v>
      </c>
    </row>
    <row r="35" spans="1:9" x14ac:dyDescent="0.3">
      <c r="A35" s="43" t="s">
        <v>102</v>
      </c>
      <c r="B35" s="63" t="s">
        <v>76</v>
      </c>
      <c r="C35" s="63" t="s">
        <v>78</v>
      </c>
      <c r="D35" s="63" t="s">
        <v>101</v>
      </c>
      <c r="E35" s="63" t="s">
        <v>103</v>
      </c>
      <c r="F35" s="64">
        <v>0.51</v>
      </c>
      <c r="I35" s="73">
        <v>510</v>
      </c>
    </row>
    <row r="36" spans="1:9" x14ac:dyDescent="0.3">
      <c r="A36" s="43" t="s">
        <v>104</v>
      </c>
      <c r="B36" s="63" t="s">
        <v>76</v>
      </c>
      <c r="C36" s="63" t="s">
        <v>78</v>
      </c>
      <c r="D36" s="63" t="s">
        <v>101</v>
      </c>
      <c r="E36" s="63" t="s">
        <v>105</v>
      </c>
      <c r="F36" s="64">
        <v>0.51</v>
      </c>
      <c r="I36" s="74">
        <v>510</v>
      </c>
    </row>
    <row r="37" spans="1:9" ht="138" x14ac:dyDescent="0.3">
      <c r="A37" s="65" t="s">
        <v>106</v>
      </c>
      <c r="B37" s="63" t="s">
        <v>76</v>
      </c>
      <c r="C37" s="63" t="s">
        <v>78</v>
      </c>
      <c r="D37" s="63" t="s">
        <v>107</v>
      </c>
      <c r="E37" s="63"/>
      <c r="F37" s="64">
        <v>109.23</v>
      </c>
      <c r="I37" s="73">
        <v>109224</v>
      </c>
    </row>
    <row r="38" spans="1:9" x14ac:dyDescent="0.3">
      <c r="A38" s="43" t="s">
        <v>102</v>
      </c>
      <c r="B38" s="63" t="s">
        <v>76</v>
      </c>
      <c r="C38" s="63" t="s">
        <v>78</v>
      </c>
      <c r="D38" s="63" t="s">
        <v>107</v>
      </c>
      <c r="E38" s="63" t="s">
        <v>103</v>
      </c>
      <c r="F38" s="64">
        <v>109.23</v>
      </c>
      <c r="I38" s="73">
        <v>109224</v>
      </c>
    </row>
    <row r="39" spans="1:9" x14ac:dyDescent="0.3">
      <c r="A39" s="43" t="s">
        <v>104</v>
      </c>
      <c r="B39" s="63" t="s">
        <v>76</v>
      </c>
      <c r="C39" s="63" t="s">
        <v>78</v>
      </c>
      <c r="D39" s="63" t="s">
        <v>107</v>
      </c>
      <c r="E39" s="63" t="s">
        <v>105</v>
      </c>
      <c r="F39" s="64">
        <v>109.23</v>
      </c>
      <c r="I39" s="74">
        <v>109224</v>
      </c>
    </row>
    <row r="40" spans="1:9" ht="138" x14ac:dyDescent="0.3">
      <c r="A40" s="65" t="s">
        <v>108</v>
      </c>
      <c r="B40" s="63" t="s">
        <v>76</v>
      </c>
      <c r="C40" s="63" t="s">
        <v>78</v>
      </c>
      <c r="D40" s="63" t="s">
        <v>109</v>
      </c>
      <c r="E40" s="63"/>
      <c r="F40" s="64">
        <v>21.79</v>
      </c>
      <c r="I40" s="73">
        <v>21789</v>
      </c>
    </row>
    <row r="41" spans="1:9" x14ac:dyDescent="0.3">
      <c r="A41" s="43" t="s">
        <v>102</v>
      </c>
      <c r="B41" s="63" t="s">
        <v>76</v>
      </c>
      <c r="C41" s="63" t="s">
        <v>78</v>
      </c>
      <c r="D41" s="63" t="s">
        <v>109</v>
      </c>
      <c r="E41" s="63" t="s">
        <v>103</v>
      </c>
      <c r="F41" s="64">
        <v>21.79</v>
      </c>
      <c r="I41" s="73">
        <v>21789</v>
      </c>
    </row>
    <row r="42" spans="1:9" x14ac:dyDescent="0.3">
      <c r="A42" s="43" t="s">
        <v>104</v>
      </c>
      <c r="B42" s="63" t="s">
        <v>76</v>
      </c>
      <c r="C42" s="63" t="s">
        <v>78</v>
      </c>
      <c r="D42" s="63" t="s">
        <v>109</v>
      </c>
      <c r="E42" s="63" t="s">
        <v>105</v>
      </c>
      <c r="F42" s="64">
        <v>21.79</v>
      </c>
      <c r="I42" s="74">
        <v>21789</v>
      </c>
    </row>
    <row r="43" spans="1:9" ht="138" x14ac:dyDescent="0.3">
      <c r="A43" s="65" t="s">
        <v>110</v>
      </c>
      <c r="B43" s="63" t="s">
        <v>76</v>
      </c>
      <c r="C43" s="63" t="s">
        <v>78</v>
      </c>
      <c r="D43" s="63" t="s">
        <v>111</v>
      </c>
      <c r="E43" s="63"/>
      <c r="F43" s="64">
        <v>0.56999999999999995</v>
      </c>
      <c r="I43" s="73">
        <v>570</v>
      </c>
    </row>
    <row r="44" spans="1:9" x14ac:dyDescent="0.3">
      <c r="A44" s="43" t="s">
        <v>102</v>
      </c>
      <c r="B44" s="63" t="s">
        <v>76</v>
      </c>
      <c r="C44" s="63" t="s">
        <v>78</v>
      </c>
      <c r="D44" s="63" t="s">
        <v>111</v>
      </c>
      <c r="E44" s="63" t="s">
        <v>103</v>
      </c>
      <c r="F44" s="64">
        <v>0.56999999999999995</v>
      </c>
      <c r="I44" s="73">
        <v>570</v>
      </c>
    </row>
    <row r="45" spans="1:9" x14ac:dyDescent="0.3">
      <c r="A45" s="43" t="s">
        <v>104</v>
      </c>
      <c r="B45" s="63" t="s">
        <v>76</v>
      </c>
      <c r="C45" s="63" t="s">
        <v>78</v>
      </c>
      <c r="D45" s="63" t="s">
        <v>111</v>
      </c>
      <c r="E45" s="63" t="s">
        <v>105</v>
      </c>
      <c r="F45" s="64">
        <v>0.56999999999999995</v>
      </c>
      <c r="I45" s="74">
        <v>570</v>
      </c>
    </row>
    <row r="46" spans="1:9" ht="41.4" x14ac:dyDescent="0.3">
      <c r="A46" s="43" t="s">
        <v>12</v>
      </c>
      <c r="B46" s="63" t="s">
        <v>76</v>
      </c>
      <c r="C46" s="63" t="s">
        <v>112</v>
      </c>
      <c r="D46" s="63"/>
      <c r="E46" s="63"/>
      <c r="F46" s="64">
        <v>1128.82</v>
      </c>
      <c r="I46" s="73">
        <v>1128824</v>
      </c>
    </row>
    <row r="47" spans="1:9" ht="55.2" x14ac:dyDescent="0.3">
      <c r="A47" s="43" t="s">
        <v>95</v>
      </c>
      <c r="B47" s="63" t="s">
        <v>76</v>
      </c>
      <c r="C47" s="63" t="s">
        <v>112</v>
      </c>
      <c r="D47" s="63" t="s">
        <v>96</v>
      </c>
      <c r="E47" s="63"/>
      <c r="F47" s="64">
        <v>1128.82</v>
      </c>
      <c r="I47" s="73">
        <v>1128824</v>
      </c>
    </row>
    <row r="48" spans="1:9" ht="41.4" x14ac:dyDescent="0.3">
      <c r="A48" s="43" t="s">
        <v>97</v>
      </c>
      <c r="B48" s="63" t="s">
        <v>76</v>
      </c>
      <c r="C48" s="63" t="s">
        <v>112</v>
      </c>
      <c r="D48" s="63" t="s">
        <v>98</v>
      </c>
      <c r="E48" s="63"/>
      <c r="F48" s="64">
        <v>1128.82</v>
      </c>
      <c r="I48" s="73">
        <v>1128824</v>
      </c>
    </row>
    <row r="49" spans="1:9" x14ac:dyDescent="0.3">
      <c r="A49" s="43" t="s">
        <v>83</v>
      </c>
      <c r="B49" s="63" t="s">
        <v>76</v>
      </c>
      <c r="C49" s="63" t="s">
        <v>112</v>
      </c>
      <c r="D49" s="63" t="s">
        <v>99</v>
      </c>
      <c r="E49" s="63"/>
      <c r="F49" s="64">
        <v>1128.82</v>
      </c>
      <c r="I49" s="73">
        <v>1128824</v>
      </c>
    </row>
    <row r="50" spans="1:9" ht="138" x14ac:dyDescent="0.3">
      <c r="A50" s="65" t="s">
        <v>113</v>
      </c>
      <c r="B50" s="63" t="s">
        <v>76</v>
      </c>
      <c r="C50" s="63" t="s">
        <v>112</v>
      </c>
      <c r="D50" s="63" t="s">
        <v>114</v>
      </c>
      <c r="E50" s="63"/>
      <c r="F50" s="64">
        <v>1128.82</v>
      </c>
      <c r="I50" s="73">
        <v>1128824</v>
      </c>
    </row>
    <row r="51" spans="1:9" x14ac:dyDescent="0.3">
      <c r="A51" s="43" t="s">
        <v>102</v>
      </c>
      <c r="B51" s="63" t="s">
        <v>76</v>
      </c>
      <c r="C51" s="63" t="s">
        <v>112</v>
      </c>
      <c r="D51" s="63" t="s">
        <v>114</v>
      </c>
      <c r="E51" s="63" t="s">
        <v>103</v>
      </c>
      <c r="F51" s="64">
        <v>1128.82</v>
      </c>
      <c r="I51" s="73">
        <v>1128824</v>
      </c>
    </row>
    <row r="52" spans="1:9" x14ac:dyDescent="0.3">
      <c r="A52" s="43" t="s">
        <v>104</v>
      </c>
      <c r="B52" s="63" t="s">
        <v>76</v>
      </c>
      <c r="C52" s="63" t="s">
        <v>112</v>
      </c>
      <c r="D52" s="63" t="s">
        <v>114</v>
      </c>
      <c r="E52" s="63" t="s">
        <v>105</v>
      </c>
      <c r="F52" s="64">
        <v>1128.82</v>
      </c>
      <c r="I52" s="74">
        <v>1128824</v>
      </c>
    </row>
    <row r="53" spans="1:9" ht="27.6" x14ac:dyDescent="0.3">
      <c r="A53" s="43" t="s">
        <v>237</v>
      </c>
      <c r="B53" s="63" t="s">
        <v>76</v>
      </c>
      <c r="C53" s="63" t="s">
        <v>240</v>
      </c>
      <c r="D53" s="63"/>
      <c r="E53" s="63"/>
      <c r="F53" s="64">
        <v>323.11</v>
      </c>
      <c r="I53" s="73">
        <v>323113.88</v>
      </c>
    </row>
    <row r="54" spans="1:9" ht="55.2" x14ac:dyDescent="0.3">
      <c r="A54" s="43" t="s">
        <v>95</v>
      </c>
      <c r="B54" s="63" t="s">
        <v>76</v>
      </c>
      <c r="C54" s="63" t="s">
        <v>240</v>
      </c>
      <c r="D54" s="63" t="s">
        <v>96</v>
      </c>
      <c r="E54" s="63"/>
      <c r="F54" s="64">
        <v>323.11</v>
      </c>
      <c r="I54" s="73">
        <v>323113.88</v>
      </c>
    </row>
    <row r="55" spans="1:9" x14ac:dyDescent="0.3">
      <c r="A55" s="43" t="s">
        <v>125</v>
      </c>
      <c r="B55" s="63" t="s">
        <v>76</v>
      </c>
      <c r="C55" s="63" t="s">
        <v>240</v>
      </c>
      <c r="D55" s="63" t="s">
        <v>126</v>
      </c>
      <c r="E55" s="63"/>
      <c r="F55" s="64">
        <v>323.11</v>
      </c>
      <c r="I55" s="73">
        <v>323113.88</v>
      </c>
    </row>
    <row r="56" spans="1:9" x14ac:dyDescent="0.3">
      <c r="A56" s="43" t="s">
        <v>83</v>
      </c>
      <c r="B56" s="63" t="s">
        <v>76</v>
      </c>
      <c r="C56" s="63" t="s">
        <v>240</v>
      </c>
      <c r="D56" s="63" t="s">
        <v>127</v>
      </c>
      <c r="E56" s="63"/>
      <c r="F56" s="64">
        <v>323.11</v>
      </c>
      <c r="I56" s="73">
        <v>323113.88</v>
      </c>
    </row>
    <row r="57" spans="1:9" ht="41.4" x14ac:dyDescent="0.3">
      <c r="A57" s="43" t="s">
        <v>241</v>
      </c>
      <c r="B57" s="63" t="s">
        <v>76</v>
      </c>
      <c r="C57" s="63" t="s">
        <v>240</v>
      </c>
      <c r="D57" s="63" t="s">
        <v>242</v>
      </c>
      <c r="E57" s="63"/>
      <c r="F57" s="64">
        <v>323.11</v>
      </c>
      <c r="I57" s="73">
        <v>323113.88</v>
      </c>
    </row>
    <row r="58" spans="1:9" x14ac:dyDescent="0.3">
      <c r="A58" s="43" t="s">
        <v>154</v>
      </c>
      <c r="B58" s="63" t="s">
        <v>76</v>
      </c>
      <c r="C58" s="63" t="s">
        <v>240</v>
      </c>
      <c r="D58" s="63" t="s">
        <v>242</v>
      </c>
      <c r="E58" s="63" t="s">
        <v>155</v>
      </c>
      <c r="F58" s="64">
        <v>323.11</v>
      </c>
      <c r="I58" s="73">
        <v>323113.88</v>
      </c>
    </row>
    <row r="59" spans="1:9" x14ac:dyDescent="0.3">
      <c r="A59" s="43" t="s">
        <v>243</v>
      </c>
      <c r="B59" s="63" t="s">
        <v>76</v>
      </c>
      <c r="C59" s="63" t="s">
        <v>240</v>
      </c>
      <c r="D59" s="63" t="s">
        <v>242</v>
      </c>
      <c r="E59" s="63" t="s">
        <v>244</v>
      </c>
      <c r="F59" s="64">
        <v>323.11</v>
      </c>
      <c r="I59" s="74">
        <v>323113.88</v>
      </c>
    </row>
    <row r="60" spans="1:9" x14ac:dyDescent="0.3">
      <c r="A60" s="43" t="s">
        <v>39</v>
      </c>
      <c r="B60" s="63" t="s">
        <v>76</v>
      </c>
      <c r="C60" s="63" t="s">
        <v>277</v>
      </c>
      <c r="D60" s="63"/>
      <c r="E60" s="63"/>
      <c r="F60" s="64">
        <v>42.4</v>
      </c>
      <c r="I60" s="73">
        <v>42396</v>
      </c>
    </row>
    <row r="61" spans="1:9" ht="55.2" x14ac:dyDescent="0.3">
      <c r="A61" s="43" t="s">
        <v>95</v>
      </c>
      <c r="B61" s="63" t="s">
        <v>76</v>
      </c>
      <c r="C61" s="63" t="s">
        <v>277</v>
      </c>
      <c r="D61" s="63" t="s">
        <v>96</v>
      </c>
      <c r="E61" s="63"/>
      <c r="F61" s="64">
        <v>22.67</v>
      </c>
      <c r="I61" s="73">
        <v>22668</v>
      </c>
    </row>
    <row r="62" spans="1:9" x14ac:dyDescent="0.3">
      <c r="A62" s="43" t="s">
        <v>125</v>
      </c>
      <c r="B62" s="63" t="s">
        <v>76</v>
      </c>
      <c r="C62" s="63" t="s">
        <v>277</v>
      </c>
      <c r="D62" s="63" t="s">
        <v>126</v>
      </c>
      <c r="E62" s="63"/>
      <c r="F62" s="64">
        <v>22.67</v>
      </c>
      <c r="I62" s="73">
        <v>22668</v>
      </c>
    </row>
    <row r="63" spans="1:9" x14ac:dyDescent="0.3">
      <c r="A63" s="43" t="s">
        <v>83</v>
      </c>
      <c r="B63" s="63" t="s">
        <v>76</v>
      </c>
      <c r="C63" s="63" t="s">
        <v>277</v>
      </c>
      <c r="D63" s="63" t="s">
        <v>127</v>
      </c>
      <c r="E63" s="63"/>
      <c r="F63" s="64">
        <v>22.67</v>
      </c>
      <c r="I63" s="73">
        <v>22668</v>
      </c>
    </row>
    <row r="64" spans="1:9" ht="41.4" x14ac:dyDescent="0.3">
      <c r="A64" s="43" t="s">
        <v>222</v>
      </c>
      <c r="B64" s="63" t="s">
        <v>76</v>
      </c>
      <c r="C64" s="63" t="s">
        <v>277</v>
      </c>
      <c r="D64" s="63" t="s">
        <v>223</v>
      </c>
      <c r="E64" s="63"/>
      <c r="F64" s="64">
        <v>2.67</v>
      </c>
      <c r="I64" s="73">
        <v>2668</v>
      </c>
    </row>
    <row r="65" spans="1:9" x14ac:dyDescent="0.3">
      <c r="A65" s="43" t="s">
        <v>154</v>
      </c>
      <c r="B65" s="63" t="s">
        <v>76</v>
      </c>
      <c r="C65" s="63" t="s">
        <v>277</v>
      </c>
      <c r="D65" s="63" t="s">
        <v>223</v>
      </c>
      <c r="E65" s="63" t="s">
        <v>155</v>
      </c>
      <c r="F65" s="64">
        <v>2.67</v>
      </c>
      <c r="I65" s="73">
        <v>2668</v>
      </c>
    </row>
    <row r="66" spans="1:9" x14ac:dyDescent="0.3">
      <c r="A66" s="43" t="s">
        <v>224</v>
      </c>
      <c r="B66" s="63" t="s">
        <v>76</v>
      </c>
      <c r="C66" s="63" t="s">
        <v>277</v>
      </c>
      <c r="D66" s="63" t="s">
        <v>223</v>
      </c>
      <c r="E66" s="63" t="s">
        <v>225</v>
      </c>
      <c r="F66" s="64">
        <v>2.67</v>
      </c>
      <c r="I66" s="74">
        <v>2668</v>
      </c>
    </row>
    <row r="67" spans="1:9" ht="69" x14ac:dyDescent="0.3">
      <c r="A67" s="43" t="s">
        <v>238</v>
      </c>
      <c r="B67" s="63" t="s">
        <v>76</v>
      </c>
      <c r="C67" s="63" t="s">
        <v>277</v>
      </c>
      <c r="D67" s="63" t="s">
        <v>239</v>
      </c>
      <c r="E67" s="63"/>
      <c r="F67" s="64">
        <v>20</v>
      </c>
      <c r="I67" s="73">
        <v>20000</v>
      </c>
    </row>
    <row r="68" spans="1:9" ht="27.6" x14ac:dyDescent="0.3">
      <c r="A68" s="43" t="s">
        <v>91</v>
      </c>
      <c r="B68" s="63" t="s">
        <v>76</v>
      </c>
      <c r="C68" s="63" t="s">
        <v>277</v>
      </c>
      <c r="D68" s="63" t="s">
        <v>239</v>
      </c>
      <c r="E68" s="63" t="s">
        <v>92</v>
      </c>
      <c r="F68" s="64">
        <v>20</v>
      </c>
      <c r="I68" s="73">
        <v>20000</v>
      </c>
    </row>
    <row r="69" spans="1:9" ht="41.4" x14ac:dyDescent="0.3">
      <c r="A69" s="43" t="s">
        <v>93</v>
      </c>
      <c r="B69" s="63" t="s">
        <v>76</v>
      </c>
      <c r="C69" s="63" t="s">
        <v>277</v>
      </c>
      <c r="D69" s="63" t="s">
        <v>239</v>
      </c>
      <c r="E69" s="63" t="s">
        <v>94</v>
      </c>
      <c r="F69" s="64">
        <v>20</v>
      </c>
      <c r="I69" s="74">
        <v>20000</v>
      </c>
    </row>
    <row r="70" spans="1:9" ht="41.4" x14ac:dyDescent="0.3">
      <c r="A70" s="43" t="s">
        <v>115</v>
      </c>
      <c r="B70" s="63" t="s">
        <v>76</v>
      </c>
      <c r="C70" s="63" t="s">
        <v>277</v>
      </c>
      <c r="D70" s="63" t="s">
        <v>116</v>
      </c>
      <c r="E70" s="63"/>
      <c r="F70" s="64">
        <v>19.73</v>
      </c>
      <c r="I70" s="73">
        <v>19728</v>
      </c>
    </row>
    <row r="71" spans="1:9" x14ac:dyDescent="0.3">
      <c r="A71" s="43" t="s">
        <v>117</v>
      </c>
      <c r="B71" s="63" t="s">
        <v>76</v>
      </c>
      <c r="C71" s="63" t="s">
        <v>277</v>
      </c>
      <c r="D71" s="63" t="s">
        <v>118</v>
      </c>
      <c r="E71" s="63"/>
      <c r="F71" s="64">
        <v>19.73</v>
      </c>
      <c r="I71" s="73">
        <v>19728</v>
      </c>
    </row>
    <row r="72" spans="1:9" ht="41.4" x14ac:dyDescent="0.3">
      <c r="A72" s="43" t="s">
        <v>119</v>
      </c>
      <c r="B72" s="63" t="s">
        <v>76</v>
      </c>
      <c r="C72" s="63" t="s">
        <v>277</v>
      </c>
      <c r="D72" s="63" t="s">
        <v>120</v>
      </c>
      <c r="E72" s="63"/>
      <c r="F72" s="64">
        <v>19.73</v>
      </c>
      <c r="I72" s="73">
        <v>19728</v>
      </c>
    </row>
    <row r="73" spans="1:9" ht="27.6" x14ac:dyDescent="0.3">
      <c r="A73" s="43" t="s">
        <v>121</v>
      </c>
      <c r="B73" s="63" t="s">
        <v>76</v>
      </c>
      <c r="C73" s="63" t="s">
        <v>277</v>
      </c>
      <c r="D73" s="63" t="s">
        <v>122</v>
      </c>
      <c r="E73" s="63"/>
      <c r="F73" s="64">
        <v>19.73</v>
      </c>
      <c r="I73" s="73">
        <v>19728</v>
      </c>
    </row>
    <row r="74" spans="1:9" ht="27.6" x14ac:dyDescent="0.3">
      <c r="A74" s="43" t="s">
        <v>91</v>
      </c>
      <c r="B74" s="63" t="s">
        <v>76</v>
      </c>
      <c r="C74" s="63" t="s">
        <v>277</v>
      </c>
      <c r="D74" s="63" t="s">
        <v>122</v>
      </c>
      <c r="E74" s="63" t="s">
        <v>92</v>
      </c>
      <c r="F74" s="64">
        <v>19.73</v>
      </c>
      <c r="I74" s="73">
        <v>19728</v>
      </c>
    </row>
    <row r="75" spans="1:9" ht="41.4" x14ac:dyDescent="0.3">
      <c r="A75" s="43" t="s">
        <v>93</v>
      </c>
      <c r="B75" s="63" t="s">
        <v>76</v>
      </c>
      <c r="C75" s="63" t="s">
        <v>277</v>
      </c>
      <c r="D75" s="63" t="s">
        <v>122</v>
      </c>
      <c r="E75" s="63" t="s">
        <v>94</v>
      </c>
      <c r="F75" s="64">
        <v>19.73</v>
      </c>
      <c r="I75" s="74">
        <v>19728</v>
      </c>
    </row>
    <row r="76" spans="1:9" x14ac:dyDescent="0.3">
      <c r="A76" s="43" t="s">
        <v>29</v>
      </c>
      <c r="B76" s="63" t="s">
        <v>76</v>
      </c>
      <c r="C76" s="63" t="s">
        <v>123</v>
      </c>
      <c r="D76" s="63"/>
      <c r="E76" s="63"/>
      <c r="F76" s="64">
        <v>118.71</v>
      </c>
      <c r="I76" s="73">
        <v>118715.04</v>
      </c>
    </row>
    <row r="77" spans="1:9" x14ac:dyDescent="0.3">
      <c r="A77" s="43" t="s">
        <v>2</v>
      </c>
      <c r="B77" s="63" t="s">
        <v>76</v>
      </c>
      <c r="C77" s="63" t="s">
        <v>124</v>
      </c>
      <c r="D77" s="63"/>
      <c r="E77" s="63"/>
      <c r="F77" s="64">
        <v>118.71</v>
      </c>
      <c r="I77" s="73">
        <v>118715.04</v>
      </c>
    </row>
    <row r="78" spans="1:9" ht="55.2" x14ac:dyDescent="0.3">
      <c r="A78" s="43" t="s">
        <v>95</v>
      </c>
      <c r="B78" s="63" t="s">
        <v>76</v>
      </c>
      <c r="C78" s="63" t="s">
        <v>124</v>
      </c>
      <c r="D78" s="63" t="s">
        <v>96</v>
      </c>
      <c r="E78" s="63"/>
      <c r="F78" s="64">
        <v>118.71</v>
      </c>
      <c r="I78" s="73">
        <v>118715.04</v>
      </c>
    </row>
    <row r="79" spans="1:9" x14ac:dyDescent="0.3">
      <c r="A79" s="43" t="s">
        <v>125</v>
      </c>
      <c r="B79" s="63" t="s">
        <v>76</v>
      </c>
      <c r="C79" s="63" t="s">
        <v>124</v>
      </c>
      <c r="D79" s="63" t="s">
        <v>126</v>
      </c>
      <c r="E79" s="63"/>
      <c r="F79" s="64">
        <v>118.71</v>
      </c>
      <c r="I79" s="73">
        <v>118715.04</v>
      </c>
    </row>
    <row r="80" spans="1:9" x14ac:dyDescent="0.3">
      <c r="A80" s="43" t="s">
        <v>83</v>
      </c>
      <c r="B80" s="63" t="s">
        <v>76</v>
      </c>
      <c r="C80" s="63" t="s">
        <v>124</v>
      </c>
      <c r="D80" s="63" t="s">
        <v>127</v>
      </c>
      <c r="E80" s="63"/>
      <c r="F80" s="64">
        <v>118.71</v>
      </c>
      <c r="I80" s="73">
        <v>118715.04</v>
      </c>
    </row>
    <row r="81" spans="1:9" ht="41.4" x14ac:dyDescent="0.3">
      <c r="A81" s="43" t="s">
        <v>128</v>
      </c>
      <c r="B81" s="63" t="s">
        <v>76</v>
      </c>
      <c r="C81" s="63" t="s">
        <v>124</v>
      </c>
      <c r="D81" s="63" t="s">
        <v>129</v>
      </c>
      <c r="E81" s="63"/>
      <c r="F81" s="64">
        <v>118.71</v>
      </c>
      <c r="I81" s="73">
        <v>118715.04</v>
      </c>
    </row>
    <row r="82" spans="1:9" ht="69" x14ac:dyDescent="0.3">
      <c r="A82" s="43" t="s">
        <v>87</v>
      </c>
      <c r="B82" s="63" t="s">
        <v>76</v>
      </c>
      <c r="C82" s="63" t="s">
        <v>124</v>
      </c>
      <c r="D82" s="63" t="s">
        <v>129</v>
      </c>
      <c r="E82" s="63" t="s">
        <v>88</v>
      </c>
      <c r="F82" s="64">
        <v>106.06</v>
      </c>
      <c r="I82" s="73">
        <v>106065.04</v>
      </c>
    </row>
    <row r="83" spans="1:9" ht="27.6" x14ac:dyDescent="0.3">
      <c r="A83" s="43" t="s">
        <v>89</v>
      </c>
      <c r="B83" s="63" t="s">
        <v>76</v>
      </c>
      <c r="C83" s="63" t="s">
        <v>124</v>
      </c>
      <c r="D83" s="63" t="s">
        <v>129</v>
      </c>
      <c r="E83" s="63" t="s">
        <v>90</v>
      </c>
      <c r="F83" s="64">
        <v>106.06</v>
      </c>
      <c r="I83" s="74">
        <v>106065.04</v>
      </c>
    </row>
    <row r="84" spans="1:9" ht="27.6" x14ac:dyDescent="0.3">
      <c r="A84" s="43" t="s">
        <v>91</v>
      </c>
      <c r="B84" s="63" t="s">
        <v>76</v>
      </c>
      <c r="C84" s="63" t="s">
        <v>124</v>
      </c>
      <c r="D84" s="63" t="s">
        <v>129</v>
      </c>
      <c r="E84" s="63" t="s">
        <v>92</v>
      </c>
      <c r="F84" s="64">
        <v>12.65</v>
      </c>
      <c r="I84" s="73">
        <v>12650</v>
      </c>
    </row>
    <row r="85" spans="1:9" ht="41.4" x14ac:dyDescent="0.3">
      <c r="A85" s="43" t="s">
        <v>93</v>
      </c>
      <c r="B85" s="63" t="s">
        <v>76</v>
      </c>
      <c r="C85" s="63" t="s">
        <v>124</v>
      </c>
      <c r="D85" s="63" t="s">
        <v>129</v>
      </c>
      <c r="E85" s="63" t="s">
        <v>94</v>
      </c>
      <c r="F85" s="64">
        <v>12.65</v>
      </c>
      <c r="I85" s="74">
        <v>12650</v>
      </c>
    </row>
    <row r="86" spans="1:9" ht="27.6" x14ac:dyDescent="0.3">
      <c r="A86" s="43" t="s">
        <v>30</v>
      </c>
      <c r="B86" s="63" t="s">
        <v>76</v>
      </c>
      <c r="C86" s="63" t="s">
        <v>130</v>
      </c>
      <c r="D86" s="63"/>
      <c r="E86" s="63"/>
      <c r="F86" s="64">
        <v>929.3</v>
      </c>
      <c r="I86" s="73">
        <v>929297.09</v>
      </c>
    </row>
    <row r="87" spans="1:9" ht="41.4" x14ac:dyDescent="0.3">
      <c r="A87" s="43" t="s">
        <v>65</v>
      </c>
      <c r="B87" s="63" t="s">
        <v>76</v>
      </c>
      <c r="C87" s="63" t="s">
        <v>278</v>
      </c>
      <c r="D87" s="63"/>
      <c r="E87" s="63"/>
      <c r="F87" s="64">
        <v>929.3</v>
      </c>
      <c r="I87" s="73">
        <v>929297.09</v>
      </c>
    </row>
    <row r="88" spans="1:9" ht="27.6" x14ac:dyDescent="0.3">
      <c r="A88" s="43" t="s">
        <v>131</v>
      </c>
      <c r="B88" s="63" t="s">
        <v>76</v>
      </c>
      <c r="C88" s="63" t="s">
        <v>278</v>
      </c>
      <c r="D88" s="63" t="s">
        <v>132</v>
      </c>
      <c r="E88" s="63"/>
      <c r="F88" s="64">
        <v>929.3</v>
      </c>
      <c r="I88" s="73">
        <v>929297.09</v>
      </c>
    </row>
    <row r="89" spans="1:9" x14ac:dyDescent="0.3">
      <c r="A89" s="43" t="s">
        <v>117</v>
      </c>
      <c r="B89" s="63" t="s">
        <v>76</v>
      </c>
      <c r="C89" s="63" t="s">
        <v>278</v>
      </c>
      <c r="D89" s="63" t="s">
        <v>133</v>
      </c>
      <c r="E89" s="63"/>
      <c r="F89" s="64">
        <v>929.3</v>
      </c>
      <c r="I89" s="73">
        <v>929297.09</v>
      </c>
    </row>
    <row r="90" spans="1:9" ht="96.6" x14ac:dyDescent="0.3">
      <c r="A90" s="65" t="s">
        <v>134</v>
      </c>
      <c r="B90" s="63" t="s">
        <v>76</v>
      </c>
      <c r="C90" s="63" t="s">
        <v>278</v>
      </c>
      <c r="D90" s="63" t="s">
        <v>135</v>
      </c>
      <c r="E90" s="63"/>
      <c r="F90" s="64">
        <v>929.3</v>
      </c>
      <c r="I90" s="73">
        <v>929297.09</v>
      </c>
    </row>
    <row r="91" spans="1:9" ht="138" x14ac:dyDescent="0.3">
      <c r="A91" s="65" t="s">
        <v>136</v>
      </c>
      <c r="B91" s="63" t="s">
        <v>76</v>
      </c>
      <c r="C91" s="63" t="s">
        <v>278</v>
      </c>
      <c r="D91" s="63" t="s">
        <v>137</v>
      </c>
      <c r="E91" s="63"/>
      <c r="F91" s="64">
        <v>160.44</v>
      </c>
      <c r="I91" s="73">
        <v>160434</v>
      </c>
    </row>
    <row r="92" spans="1:9" x14ac:dyDescent="0.3">
      <c r="A92" s="43" t="s">
        <v>102</v>
      </c>
      <c r="B92" s="63" t="s">
        <v>76</v>
      </c>
      <c r="C92" s="63" t="s">
        <v>278</v>
      </c>
      <c r="D92" s="63" t="s">
        <v>137</v>
      </c>
      <c r="E92" s="63" t="s">
        <v>103</v>
      </c>
      <c r="F92" s="64">
        <v>160.44</v>
      </c>
      <c r="I92" s="73">
        <v>160434</v>
      </c>
    </row>
    <row r="93" spans="1:9" x14ac:dyDescent="0.3">
      <c r="A93" s="43" t="s">
        <v>104</v>
      </c>
      <c r="B93" s="63" t="s">
        <v>76</v>
      </c>
      <c r="C93" s="63" t="s">
        <v>278</v>
      </c>
      <c r="D93" s="63" t="s">
        <v>137</v>
      </c>
      <c r="E93" s="63" t="s">
        <v>105</v>
      </c>
      <c r="F93" s="64">
        <v>160.44</v>
      </c>
      <c r="I93" s="74">
        <v>160434</v>
      </c>
    </row>
    <row r="94" spans="1:9" ht="55.2" x14ac:dyDescent="0.3">
      <c r="A94" s="43" t="s">
        <v>245</v>
      </c>
      <c r="B94" s="63" t="s">
        <v>76</v>
      </c>
      <c r="C94" s="63" t="s">
        <v>278</v>
      </c>
      <c r="D94" s="63" t="s">
        <v>246</v>
      </c>
      <c r="E94" s="63"/>
      <c r="F94" s="64">
        <v>768.86</v>
      </c>
      <c r="I94" s="73">
        <v>768863.09</v>
      </c>
    </row>
    <row r="95" spans="1:9" ht="27.6" x14ac:dyDescent="0.3">
      <c r="A95" s="43" t="s">
        <v>91</v>
      </c>
      <c r="B95" s="63" t="s">
        <v>76</v>
      </c>
      <c r="C95" s="63" t="s">
        <v>278</v>
      </c>
      <c r="D95" s="63" t="s">
        <v>246</v>
      </c>
      <c r="E95" s="63" t="s">
        <v>92</v>
      </c>
      <c r="F95" s="64">
        <v>768.86</v>
      </c>
      <c r="I95" s="73">
        <v>768863.09</v>
      </c>
    </row>
    <row r="96" spans="1:9" ht="41.4" x14ac:dyDescent="0.3">
      <c r="A96" s="43" t="s">
        <v>93</v>
      </c>
      <c r="B96" s="63" t="s">
        <v>76</v>
      </c>
      <c r="C96" s="63" t="s">
        <v>278</v>
      </c>
      <c r="D96" s="63" t="s">
        <v>246</v>
      </c>
      <c r="E96" s="63" t="s">
        <v>94</v>
      </c>
      <c r="F96" s="64">
        <v>768.86</v>
      </c>
      <c r="I96" s="74">
        <v>768863.09</v>
      </c>
    </row>
    <row r="97" spans="1:9" x14ac:dyDescent="0.3">
      <c r="A97" s="43" t="s">
        <v>40</v>
      </c>
      <c r="B97" s="63" t="s">
        <v>76</v>
      </c>
      <c r="C97" s="63" t="s">
        <v>138</v>
      </c>
      <c r="D97" s="63"/>
      <c r="E97" s="63"/>
      <c r="F97" s="64">
        <v>4262.13</v>
      </c>
      <c r="I97" s="73">
        <v>4262131</v>
      </c>
    </row>
    <row r="98" spans="1:9" x14ac:dyDescent="0.3">
      <c r="A98" s="43" t="s">
        <v>41</v>
      </c>
      <c r="B98" s="63" t="s">
        <v>76</v>
      </c>
      <c r="C98" s="63" t="s">
        <v>139</v>
      </c>
      <c r="D98" s="63"/>
      <c r="E98" s="63"/>
      <c r="F98" s="64">
        <v>4247.13</v>
      </c>
      <c r="I98" s="73">
        <v>4247131</v>
      </c>
    </row>
    <row r="99" spans="1:9" ht="41.4" x14ac:dyDescent="0.3">
      <c r="A99" s="43" t="s">
        <v>140</v>
      </c>
      <c r="B99" s="63" t="s">
        <v>76</v>
      </c>
      <c r="C99" s="63" t="s">
        <v>139</v>
      </c>
      <c r="D99" s="63" t="s">
        <v>141</v>
      </c>
      <c r="E99" s="63"/>
      <c r="F99" s="64">
        <v>852.85</v>
      </c>
      <c r="I99" s="73">
        <v>852846.42</v>
      </c>
    </row>
    <row r="100" spans="1:9" x14ac:dyDescent="0.3">
      <c r="A100" s="43" t="s">
        <v>227</v>
      </c>
      <c r="B100" s="63" t="s">
        <v>76</v>
      </c>
      <c r="C100" s="63" t="s">
        <v>139</v>
      </c>
      <c r="D100" s="63" t="s">
        <v>289</v>
      </c>
      <c r="E100" s="63"/>
      <c r="F100" s="64">
        <v>496.04</v>
      </c>
      <c r="I100" s="73">
        <v>496034.59</v>
      </c>
    </row>
    <row r="101" spans="1:9" ht="41.4" x14ac:dyDescent="0.3">
      <c r="A101" s="43" t="s">
        <v>290</v>
      </c>
      <c r="B101" s="63" t="s">
        <v>76</v>
      </c>
      <c r="C101" s="63" t="s">
        <v>139</v>
      </c>
      <c r="D101" s="63" t="s">
        <v>291</v>
      </c>
      <c r="E101" s="63"/>
      <c r="F101" s="64">
        <v>496.04</v>
      </c>
      <c r="I101" s="73">
        <v>496034.59</v>
      </c>
    </row>
    <row r="102" spans="1:9" ht="41.4" x14ac:dyDescent="0.3">
      <c r="A102" s="43" t="s">
        <v>292</v>
      </c>
      <c r="B102" s="63" t="s">
        <v>76</v>
      </c>
      <c r="C102" s="63" t="s">
        <v>139</v>
      </c>
      <c r="D102" s="63" t="s">
        <v>293</v>
      </c>
      <c r="E102" s="63"/>
      <c r="F102" s="64">
        <v>496.04</v>
      </c>
      <c r="I102" s="73">
        <v>496034.59</v>
      </c>
    </row>
    <row r="103" spans="1:9" ht="27.6" x14ac:dyDescent="0.3">
      <c r="A103" s="43" t="s">
        <v>91</v>
      </c>
      <c r="B103" s="63" t="s">
        <v>76</v>
      </c>
      <c r="C103" s="63" t="s">
        <v>139</v>
      </c>
      <c r="D103" s="63" t="s">
        <v>293</v>
      </c>
      <c r="E103" s="63" t="s">
        <v>92</v>
      </c>
      <c r="F103" s="64">
        <v>496.04</v>
      </c>
      <c r="I103" s="73">
        <v>496034.59</v>
      </c>
    </row>
    <row r="104" spans="1:9" ht="41.4" x14ac:dyDescent="0.3">
      <c r="A104" s="43" t="s">
        <v>93</v>
      </c>
      <c r="B104" s="63" t="s">
        <v>76</v>
      </c>
      <c r="C104" s="63" t="s">
        <v>139</v>
      </c>
      <c r="D104" s="63" t="s">
        <v>293</v>
      </c>
      <c r="E104" s="63" t="s">
        <v>94</v>
      </c>
      <c r="F104" s="64">
        <v>496.04</v>
      </c>
      <c r="I104" s="74">
        <v>496034.59</v>
      </c>
    </row>
    <row r="105" spans="1:9" x14ac:dyDescent="0.3">
      <c r="A105" s="43" t="s">
        <v>117</v>
      </c>
      <c r="B105" s="63" t="s">
        <v>76</v>
      </c>
      <c r="C105" s="63" t="s">
        <v>139</v>
      </c>
      <c r="D105" s="63" t="s">
        <v>142</v>
      </c>
      <c r="E105" s="63"/>
      <c r="F105" s="64">
        <v>356.81</v>
      </c>
      <c r="I105" s="73">
        <v>356811.83</v>
      </c>
    </row>
    <row r="106" spans="1:9" ht="41.4" x14ac:dyDescent="0.3">
      <c r="A106" s="43" t="s">
        <v>143</v>
      </c>
      <c r="B106" s="63" t="s">
        <v>76</v>
      </c>
      <c r="C106" s="63" t="s">
        <v>139</v>
      </c>
      <c r="D106" s="63" t="s">
        <v>144</v>
      </c>
      <c r="E106" s="63"/>
      <c r="F106" s="64">
        <v>356.81</v>
      </c>
      <c r="I106" s="73">
        <v>356811.83</v>
      </c>
    </row>
    <row r="107" spans="1:9" ht="41.4" x14ac:dyDescent="0.3">
      <c r="A107" s="43" t="s">
        <v>145</v>
      </c>
      <c r="B107" s="63" t="s">
        <v>76</v>
      </c>
      <c r="C107" s="63" t="s">
        <v>139</v>
      </c>
      <c r="D107" s="63" t="s">
        <v>146</v>
      </c>
      <c r="E107" s="63"/>
      <c r="F107" s="64">
        <v>356.81</v>
      </c>
      <c r="I107" s="73">
        <v>356811.83</v>
      </c>
    </row>
    <row r="108" spans="1:9" ht="27.6" x14ac:dyDescent="0.3">
      <c r="A108" s="43" t="s">
        <v>91</v>
      </c>
      <c r="B108" s="63" t="s">
        <v>76</v>
      </c>
      <c r="C108" s="63" t="s">
        <v>139</v>
      </c>
      <c r="D108" s="63" t="s">
        <v>146</v>
      </c>
      <c r="E108" s="63" t="s">
        <v>92</v>
      </c>
      <c r="F108" s="64">
        <v>356.81</v>
      </c>
      <c r="I108" s="73">
        <v>356811.83</v>
      </c>
    </row>
    <row r="109" spans="1:9" ht="41.4" x14ac:dyDescent="0.3">
      <c r="A109" s="43" t="s">
        <v>93</v>
      </c>
      <c r="B109" s="63" t="s">
        <v>76</v>
      </c>
      <c r="C109" s="63" t="s">
        <v>139</v>
      </c>
      <c r="D109" s="63" t="s">
        <v>146</v>
      </c>
      <c r="E109" s="63" t="s">
        <v>94</v>
      </c>
      <c r="F109" s="64">
        <v>356.81</v>
      </c>
      <c r="I109" s="74">
        <v>356811.83</v>
      </c>
    </row>
    <row r="110" spans="1:9" ht="27.6" x14ac:dyDescent="0.3">
      <c r="A110" s="43" t="s">
        <v>262</v>
      </c>
      <c r="B110" s="63" t="s">
        <v>76</v>
      </c>
      <c r="C110" s="63" t="s">
        <v>139</v>
      </c>
      <c r="D110" s="63" t="s">
        <v>263</v>
      </c>
      <c r="E110" s="63"/>
      <c r="F110" s="64">
        <v>2093.44</v>
      </c>
      <c r="I110" s="73">
        <v>2093439.44</v>
      </c>
    </row>
    <row r="111" spans="1:9" x14ac:dyDescent="0.3">
      <c r="A111" s="43" t="s">
        <v>117</v>
      </c>
      <c r="B111" s="63" t="s">
        <v>76</v>
      </c>
      <c r="C111" s="63" t="s">
        <v>139</v>
      </c>
      <c r="D111" s="63" t="s">
        <v>264</v>
      </c>
      <c r="E111" s="63"/>
      <c r="F111" s="64">
        <v>2093.44</v>
      </c>
      <c r="I111" s="73">
        <v>2093439.44</v>
      </c>
    </row>
    <row r="112" spans="1:9" ht="69" x14ac:dyDescent="0.3">
      <c r="A112" s="43" t="s">
        <v>265</v>
      </c>
      <c r="B112" s="63" t="s">
        <v>76</v>
      </c>
      <c r="C112" s="63" t="s">
        <v>139</v>
      </c>
      <c r="D112" s="63" t="s">
        <v>266</v>
      </c>
      <c r="E112" s="63"/>
      <c r="F112" s="64">
        <v>2093.44</v>
      </c>
      <c r="I112" s="73">
        <v>2093439.44</v>
      </c>
    </row>
    <row r="113" spans="1:9" x14ac:dyDescent="0.3">
      <c r="A113" s="43" t="s">
        <v>252</v>
      </c>
      <c r="B113" s="63" t="s">
        <v>76</v>
      </c>
      <c r="C113" s="63" t="s">
        <v>139</v>
      </c>
      <c r="D113" s="63" t="s">
        <v>267</v>
      </c>
      <c r="E113" s="63"/>
      <c r="F113" s="64">
        <v>2093.44</v>
      </c>
      <c r="I113" s="73">
        <v>2093439.44</v>
      </c>
    </row>
    <row r="114" spans="1:9" ht="27.6" x14ac:dyDescent="0.3">
      <c r="A114" s="43" t="s">
        <v>91</v>
      </c>
      <c r="B114" s="63" t="s">
        <v>76</v>
      </c>
      <c r="C114" s="63" t="s">
        <v>139</v>
      </c>
      <c r="D114" s="63" t="s">
        <v>267</v>
      </c>
      <c r="E114" s="63" t="s">
        <v>92</v>
      </c>
      <c r="F114" s="64">
        <v>2093.44</v>
      </c>
      <c r="I114" s="73">
        <v>2093439.44</v>
      </c>
    </row>
    <row r="115" spans="1:9" ht="41.4" x14ac:dyDescent="0.3">
      <c r="A115" s="43" t="s">
        <v>93</v>
      </c>
      <c r="B115" s="63" t="s">
        <v>76</v>
      </c>
      <c r="C115" s="63" t="s">
        <v>139</v>
      </c>
      <c r="D115" s="63" t="s">
        <v>267</v>
      </c>
      <c r="E115" s="63" t="s">
        <v>94</v>
      </c>
      <c r="F115" s="64">
        <v>2093.44</v>
      </c>
      <c r="I115" s="74">
        <v>2093439.44</v>
      </c>
    </row>
    <row r="116" spans="1:9" ht="69" x14ac:dyDescent="0.3">
      <c r="A116" s="43" t="s">
        <v>247</v>
      </c>
      <c r="B116" s="63" t="s">
        <v>76</v>
      </c>
      <c r="C116" s="63" t="s">
        <v>139</v>
      </c>
      <c r="D116" s="63" t="s">
        <v>248</v>
      </c>
      <c r="E116" s="63"/>
      <c r="F116" s="64">
        <v>1300.8399999999999</v>
      </c>
      <c r="I116" s="73">
        <v>1300845.1399999999</v>
      </c>
    </row>
    <row r="117" spans="1:9" x14ac:dyDescent="0.3">
      <c r="A117" s="43" t="s">
        <v>117</v>
      </c>
      <c r="B117" s="63" t="s">
        <v>76</v>
      </c>
      <c r="C117" s="63" t="s">
        <v>139</v>
      </c>
      <c r="D117" s="63" t="s">
        <v>249</v>
      </c>
      <c r="E117" s="63"/>
      <c r="F117" s="64">
        <v>1300.8399999999999</v>
      </c>
      <c r="I117" s="73">
        <v>1300845.1399999999</v>
      </c>
    </row>
    <row r="118" spans="1:9" ht="69" x14ac:dyDescent="0.3">
      <c r="A118" s="43" t="s">
        <v>250</v>
      </c>
      <c r="B118" s="63" t="s">
        <v>76</v>
      </c>
      <c r="C118" s="63" t="s">
        <v>139</v>
      </c>
      <c r="D118" s="63" t="s">
        <v>251</v>
      </c>
      <c r="E118" s="63"/>
      <c r="F118" s="64">
        <v>1300.8399999999999</v>
      </c>
      <c r="I118" s="73">
        <v>1300845.1399999999</v>
      </c>
    </row>
    <row r="119" spans="1:9" x14ac:dyDescent="0.3">
      <c r="A119" s="43" t="s">
        <v>252</v>
      </c>
      <c r="B119" s="63" t="s">
        <v>76</v>
      </c>
      <c r="C119" s="63" t="s">
        <v>139</v>
      </c>
      <c r="D119" s="63" t="s">
        <v>253</v>
      </c>
      <c r="E119" s="63"/>
      <c r="F119" s="64">
        <v>1300.8399999999999</v>
      </c>
      <c r="I119" s="73">
        <v>1300845.1399999999</v>
      </c>
    </row>
    <row r="120" spans="1:9" ht="27.6" x14ac:dyDescent="0.3">
      <c r="A120" s="43" t="s">
        <v>91</v>
      </c>
      <c r="B120" s="63" t="s">
        <v>76</v>
      </c>
      <c r="C120" s="63" t="s">
        <v>139</v>
      </c>
      <c r="D120" s="63" t="s">
        <v>253</v>
      </c>
      <c r="E120" s="63" t="s">
        <v>92</v>
      </c>
      <c r="F120" s="64">
        <v>1300.8399999999999</v>
      </c>
      <c r="I120" s="73">
        <v>1300845.1399999999</v>
      </c>
    </row>
    <row r="121" spans="1:9" ht="41.4" x14ac:dyDescent="0.3">
      <c r="A121" s="43" t="s">
        <v>93</v>
      </c>
      <c r="B121" s="63" t="s">
        <v>76</v>
      </c>
      <c r="C121" s="63" t="s">
        <v>139</v>
      </c>
      <c r="D121" s="63" t="s">
        <v>253</v>
      </c>
      <c r="E121" s="63" t="s">
        <v>94</v>
      </c>
      <c r="F121" s="64">
        <v>1300.8399999999999</v>
      </c>
      <c r="I121" s="74">
        <v>1300845.1399999999</v>
      </c>
    </row>
    <row r="122" spans="1:9" ht="27.6" x14ac:dyDescent="0.3">
      <c r="A122" s="43" t="s">
        <v>294</v>
      </c>
      <c r="B122" s="63" t="s">
        <v>76</v>
      </c>
      <c r="C122" s="63" t="s">
        <v>295</v>
      </c>
      <c r="D122" s="63"/>
      <c r="E122" s="63"/>
      <c r="F122" s="64">
        <v>15</v>
      </c>
      <c r="I122" s="73">
        <v>15000</v>
      </c>
    </row>
    <row r="123" spans="1:9" ht="55.2" x14ac:dyDescent="0.3">
      <c r="A123" s="43" t="s">
        <v>95</v>
      </c>
      <c r="B123" s="63" t="s">
        <v>76</v>
      </c>
      <c r="C123" s="63" t="s">
        <v>295</v>
      </c>
      <c r="D123" s="63" t="s">
        <v>96</v>
      </c>
      <c r="E123" s="63"/>
      <c r="F123" s="64">
        <v>15</v>
      </c>
      <c r="I123" s="73">
        <v>15000</v>
      </c>
    </row>
    <row r="124" spans="1:9" x14ac:dyDescent="0.3">
      <c r="A124" s="43" t="s">
        <v>125</v>
      </c>
      <c r="B124" s="63" t="s">
        <v>76</v>
      </c>
      <c r="C124" s="63" t="s">
        <v>295</v>
      </c>
      <c r="D124" s="63" t="s">
        <v>126</v>
      </c>
      <c r="E124" s="63"/>
      <c r="F124" s="64">
        <v>15</v>
      </c>
      <c r="I124" s="73">
        <v>15000</v>
      </c>
    </row>
    <row r="125" spans="1:9" x14ac:dyDescent="0.3">
      <c r="A125" s="43" t="s">
        <v>83</v>
      </c>
      <c r="B125" s="63" t="s">
        <v>76</v>
      </c>
      <c r="C125" s="63" t="s">
        <v>295</v>
      </c>
      <c r="D125" s="63" t="s">
        <v>127</v>
      </c>
      <c r="E125" s="63"/>
      <c r="F125" s="64">
        <v>15</v>
      </c>
      <c r="I125" s="73">
        <v>15000</v>
      </c>
    </row>
    <row r="126" spans="1:9" ht="69" x14ac:dyDescent="0.3">
      <c r="A126" s="43" t="s">
        <v>296</v>
      </c>
      <c r="B126" s="63" t="s">
        <v>76</v>
      </c>
      <c r="C126" s="63" t="s">
        <v>295</v>
      </c>
      <c r="D126" s="63" t="s">
        <v>297</v>
      </c>
      <c r="E126" s="63"/>
      <c r="F126" s="64">
        <v>15</v>
      </c>
      <c r="I126" s="73">
        <v>15000</v>
      </c>
    </row>
    <row r="127" spans="1:9" ht="27.6" x14ac:dyDescent="0.3">
      <c r="A127" s="43" t="s">
        <v>91</v>
      </c>
      <c r="B127" s="63" t="s">
        <v>76</v>
      </c>
      <c r="C127" s="63" t="s">
        <v>295</v>
      </c>
      <c r="D127" s="63" t="s">
        <v>297</v>
      </c>
      <c r="E127" s="63" t="s">
        <v>92</v>
      </c>
      <c r="F127" s="64">
        <v>15</v>
      </c>
      <c r="I127" s="73">
        <v>15000</v>
      </c>
    </row>
    <row r="128" spans="1:9" ht="41.4" x14ac:dyDescent="0.3">
      <c r="A128" s="43" t="s">
        <v>93</v>
      </c>
      <c r="B128" s="63" t="s">
        <v>76</v>
      </c>
      <c r="C128" s="63" t="s">
        <v>295</v>
      </c>
      <c r="D128" s="63" t="s">
        <v>297</v>
      </c>
      <c r="E128" s="63" t="s">
        <v>94</v>
      </c>
      <c r="F128" s="64">
        <v>15</v>
      </c>
      <c r="I128" s="74">
        <v>15000</v>
      </c>
    </row>
    <row r="129" spans="1:9" x14ac:dyDescent="0.3">
      <c r="A129" s="43" t="s">
        <v>31</v>
      </c>
      <c r="B129" s="63" t="s">
        <v>76</v>
      </c>
      <c r="C129" s="63" t="s">
        <v>148</v>
      </c>
      <c r="D129" s="63"/>
      <c r="E129" s="63"/>
      <c r="F129" s="64">
        <v>8106.99</v>
      </c>
      <c r="I129" s="73">
        <v>8106989.25</v>
      </c>
    </row>
    <row r="130" spans="1:9" x14ac:dyDescent="0.3">
      <c r="A130" s="43" t="s">
        <v>45</v>
      </c>
      <c r="B130" s="63" t="s">
        <v>76</v>
      </c>
      <c r="C130" s="63" t="s">
        <v>149</v>
      </c>
      <c r="D130" s="63"/>
      <c r="E130" s="63"/>
      <c r="F130" s="64">
        <v>731.16</v>
      </c>
      <c r="I130" s="73">
        <v>731161.44</v>
      </c>
    </row>
    <row r="131" spans="1:9" ht="41.4" x14ac:dyDescent="0.3">
      <c r="A131" s="43" t="s">
        <v>115</v>
      </c>
      <c r="B131" s="63" t="s">
        <v>76</v>
      </c>
      <c r="C131" s="63" t="s">
        <v>149</v>
      </c>
      <c r="D131" s="63" t="s">
        <v>116</v>
      </c>
      <c r="E131" s="63"/>
      <c r="F131" s="64">
        <v>731.16</v>
      </c>
      <c r="I131" s="73">
        <v>731161.44</v>
      </c>
    </row>
    <row r="132" spans="1:9" x14ac:dyDescent="0.3">
      <c r="A132" s="43" t="s">
        <v>117</v>
      </c>
      <c r="B132" s="63" t="s">
        <v>76</v>
      </c>
      <c r="C132" s="63" t="s">
        <v>149</v>
      </c>
      <c r="D132" s="63" t="s">
        <v>118</v>
      </c>
      <c r="E132" s="63"/>
      <c r="F132" s="64">
        <v>731.16</v>
      </c>
      <c r="I132" s="73">
        <v>731161.44</v>
      </c>
    </row>
    <row r="133" spans="1:9" ht="41.4" x14ac:dyDescent="0.3">
      <c r="A133" s="43" t="s">
        <v>150</v>
      </c>
      <c r="B133" s="63" t="s">
        <v>76</v>
      </c>
      <c r="C133" s="63" t="s">
        <v>149</v>
      </c>
      <c r="D133" s="63" t="s">
        <v>151</v>
      </c>
      <c r="E133" s="63"/>
      <c r="F133" s="64">
        <v>521.29</v>
      </c>
      <c r="I133" s="73">
        <v>521291.09</v>
      </c>
    </row>
    <row r="134" spans="1:9" ht="41.4" x14ac:dyDescent="0.3">
      <c r="A134" s="43" t="s">
        <v>152</v>
      </c>
      <c r="B134" s="63" t="s">
        <v>76</v>
      </c>
      <c r="C134" s="63" t="s">
        <v>149</v>
      </c>
      <c r="D134" s="63" t="s">
        <v>153</v>
      </c>
      <c r="E134" s="63"/>
      <c r="F134" s="64">
        <v>520.29</v>
      </c>
      <c r="I134" s="73">
        <v>520291.09</v>
      </c>
    </row>
    <row r="135" spans="1:9" x14ac:dyDescent="0.3">
      <c r="A135" s="43" t="s">
        <v>154</v>
      </c>
      <c r="B135" s="63" t="s">
        <v>76</v>
      </c>
      <c r="C135" s="63" t="s">
        <v>149</v>
      </c>
      <c r="D135" s="63" t="s">
        <v>153</v>
      </c>
      <c r="E135" s="63" t="s">
        <v>155</v>
      </c>
      <c r="F135" s="64">
        <v>520.29</v>
      </c>
      <c r="I135" s="73">
        <v>520291.09</v>
      </c>
    </row>
    <row r="136" spans="1:9" ht="55.2" x14ac:dyDescent="0.3">
      <c r="A136" s="43" t="s">
        <v>156</v>
      </c>
      <c r="B136" s="63" t="s">
        <v>76</v>
      </c>
      <c r="C136" s="63" t="s">
        <v>149</v>
      </c>
      <c r="D136" s="63" t="s">
        <v>153</v>
      </c>
      <c r="E136" s="63" t="s">
        <v>157</v>
      </c>
      <c r="F136" s="64">
        <v>520.29</v>
      </c>
      <c r="I136" s="74">
        <v>520291.09</v>
      </c>
    </row>
    <row r="137" spans="1:9" ht="55.2" x14ac:dyDescent="0.3">
      <c r="A137" s="43" t="s">
        <v>174</v>
      </c>
      <c r="B137" s="63" t="s">
        <v>76</v>
      </c>
      <c r="C137" s="63" t="s">
        <v>149</v>
      </c>
      <c r="D137" s="63" t="s">
        <v>298</v>
      </c>
      <c r="E137" s="63"/>
      <c r="F137" s="64">
        <v>1</v>
      </c>
      <c r="I137" s="73">
        <v>1000</v>
      </c>
    </row>
    <row r="138" spans="1:9" x14ac:dyDescent="0.3">
      <c r="A138" s="43" t="s">
        <v>154</v>
      </c>
      <c r="B138" s="63" t="s">
        <v>76</v>
      </c>
      <c r="C138" s="63" t="s">
        <v>149</v>
      </c>
      <c r="D138" s="63" t="s">
        <v>298</v>
      </c>
      <c r="E138" s="63" t="s">
        <v>155</v>
      </c>
      <c r="F138" s="64">
        <v>1</v>
      </c>
      <c r="I138" s="73">
        <v>1000</v>
      </c>
    </row>
    <row r="139" spans="1:9" ht="55.2" x14ac:dyDescent="0.3">
      <c r="A139" s="43" t="s">
        <v>156</v>
      </c>
      <c r="B139" s="63" t="s">
        <v>76</v>
      </c>
      <c r="C139" s="63" t="s">
        <v>149</v>
      </c>
      <c r="D139" s="63" t="s">
        <v>298</v>
      </c>
      <c r="E139" s="63" t="s">
        <v>157</v>
      </c>
      <c r="F139" s="64">
        <v>1</v>
      </c>
      <c r="I139" s="74">
        <v>1000</v>
      </c>
    </row>
    <row r="140" spans="1:9" ht="27.6" x14ac:dyDescent="0.3">
      <c r="A140" s="43" t="s">
        <v>158</v>
      </c>
      <c r="B140" s="63" t="s">
        <v>76</v>
      </c>
      <c r="C140" s="63" t="s">
        <v>149</v>
      </c>
      <c r="D140" s="63" t="s">
        <v>159</v>
      </c>
      <c r="E140" s="63"/>
      <c r="F140" s="64">
        <v>209.87</v>
      </c>
      <c r="I140" s="73">
        <v>209870.35</v>
      </c>
    </row>
    <row r="141" spans="1:9" ht="55.2" x14ac:dyDescent="0.3">
      <c r="A141" s="43" t="s">
        <v>174</v>
      </c>
      <c r="B141" s="63" t="s">
        <v>76</v>
      </c>
      <c r="C141" s="63" t="s">
        <v>149</v>
      </c>
      <c r="D141" s="63" t="s">
        <v>226</v>
      </c>
      <c r="E141" s="63"/>
      <c r="F141" s="64">
        <v>209.87</v>
      </c>
      <c r="I141" s="73">
        <v>209870.35</v>
      </c>
    </row>
    <row r="142" spans="1:9" ht="27.6" x14ac:dyDescent="0.3">
      <c r="A142" s="43" t="s">
        <v>91</v>
      </c>
      <c r="B142" s="63" t="s">
        <v>76</v>
      </c>
      <c r="C142" s="63" t="s">
        <v>149</v>
      </c>
      <c r="D142" s="63" t="s">
        <v>226</v>
      </c>
      <c r="E142" s="63" t="s">
        <v>92</v>
      </c>
      <c r="F142" s="64">
        <v>209.87</v>
      </c>
      <c r="I142" s="73">
        <v>209870.35</v>
      </c>
    </row>
    <row r="143" spans="1:9" ht="41.4" x14ac:dyDescent="0.3">
      <c r="A143" s="43" t="s">
        <v>93</v>
      </c>
      <c r="B143" s="63" t="s">
        <v>76</v>
      </c>
      <c r="C143" s="63" t="s">
        <v>149</v>
      </c>
      <c r="D143" s="63" t="s">
        <v>226</v>
      </c>
      <c r="E143" s="63" t="s">
        <v>94</v>
      </c>
      <c r="F143" s="64">
        <v>209.87</v>
      </c>
      <c r="I143" s="74">
        <v>209870.35</v>
      </c>
    </row>
    <row r="144" spans="1:9" x14ac:dyDescent="0.3">
      <c r="A144" s="43" t="s">
        <v>42</v>
      </c>
      <c r="B144" s="63" t="s">
        <v>76</v>
      </c>
      <c r="C144" s="63" t="s">
        <v>160</v>
      </c>
      <c r="D144" s="63"/>
      <c r="E144" s="63"/>
      <c r="F144" s="64">
        <v>3035.09</v>
      </c>
      <c r="I144" s="73">
        <v>3035085.53</v>
      </c>
    </row>
    <row r="145" spans="1:9" ht="69" x14ac:dyDescent="0.3">
      <c r="A145" s="43" t="s">
        <v>161</v>
      </c>
      <c r="B145" s="63" t="s">
        <v>76</v>
      </c>
      <c r="C145" s="63" t="s">
        <v>160</v>
      </c>
      <c r="D145" s="63" t="s">
        <v>162</v>
      </c>
      <c r="E145" s="63"/>
      <c r="F145" s="64">
        <v>53.11</v>
      </c>
      <c r="I145" s="73">
        <v>53107.34</v>
      </c>
    </row>
    <row r="146" spans="1:9" x14ac:dyDescent="0.3">
      <c r="A146" s="43" t="s">
        <v>227</v>
      </c>
      <c r="B146" s="63" t="s">
        <v>76</v>
      </c>
      <c r="C146" s="63" t="s">
        <v>160</v>
      </c>
      <c r="D146" s="63" t="s">
        <v>228</v>
      </c>
      <c r="E146" s="63"/>
      <c r="F146" s="64">
        <v>53.11</v>
      </c>
      <c r="I146" s="73">
        <v>53107.34</v>
      </c>
    </row>
    <row r="147" spans="1:9" ht="55.2" x14ac:dyDescent="0.3">
      <c r="A147" s="43" t="s">
        <v>229</v>
      </c>
      <c r="B147" s="63" t="s">
        <v>76</v>
      </c>
      <c r="C147" s="63" t="s">
        <v>160</v>
      </c>
      <c r="D147" s="63" t="s">
        <v>230</v>
      </c>
      <c r="E147" s="63"/>
      <c r="F147" s="64">
        <v>53.11</v>
      </c>
      <c r="I147" s="73">
        <v>53107.34</v>
      </c>
    </row>
    <row r="148" spans="1:9" ht="55.2" x14ac:dyDescent="0.3">
      <c r="A148" s="43" t="s">
        <v>147</v>
      </c>
      <c r="B148" s="63" t="s">
        <v>76</v>
      </c>
      <c r="C148" s="63" t="s">
        <v>160</v>
      </c>
      <c r="D148" s="63" t="s">
        <v>231</v>
      </c>
      <c r="E148" s="63"/>
      <c r="F148" s="64">
        <v>53.11</v>
      </c>
      <c r="I148" s="73">
        <v>53107.34</v>
      </c>
    </row>
    <row r="149" spans="1:9" ht="27.6" x14ac:dyDescent="0.3">
      <c r="A149" s="43" t="s">
        <v>91</v>
      </c>
      <c r="B149" s="63" t="s">
        <v>76</v>
      </c>
      <c r="C149" s="63" t="s">
        <v>160</v>
      </c>
      <c r="D149" s="63" t="s">
        <v>231</v>
      </c>
      <c r="E149" s="63" t="s">
        <v>92</v>
      </c>
      <c r="F149" s="64">
        <v>53.11</v>
      </c>
      <c r="I149" s="73">
        <v>53107.34</v>
      </c>
    </row>
    <row r="150" spans="1:9" ht="41.4" x14ac:dyDescent="0.3">
      <c r="A150" s="43" t="s">
        <v>93</v>
      </c>
      <c r="B150" s="63" t="s">
        <v>76</v>
      </c>
      <c r="C150" s="63" t="s">
        <v>160</v>
      </c>
      <c r="D150" s="63" t="s">
        <v>231</v>
      </c>
      <c r="E150" s="63" t="s">
        <v>94</v>
      </c>
      <c r="F150" s="64">
        <v>53.11</v>
      </c>
      <c r="I150" s="74">
        <v>53107.34</v>
      </c>
    </row>
    <row r="151" spans="1:9" ht="41.4" x14ac:dyDescent="0.3">
      <c r="A151" s="43" t="s">
        <v>166</v>
      </c>
      <c r="B151" s="63" t="s">
        <v>76</v>
      </c>
      <c r="C151" s="63" t="s">
        <v>160</v>
      </c>
      <c r="D151" s="63" t="s">
        <v>167</v>
      </c>
      <c r="E151" s="63"/>
      <c r="F151" s="64">
        <v>2981.98</v>
      </c>
      <c r="I151" s="73">
        <v>2981978.19</v>
      </c>
    </row>
    <row r="152" spans="1:9" x14ac:dyDescent="0.3">
      <c r="A152" s="43" t="s">
        <v>117</v>
      </c>
      <c r="B152" s="63" t="s">
        <v>76</v>
      </c>
      <c r="C152" s="63" t="s">
        <v>160</v>
      </c>
      <c r="D152" s="63" t="s">
        <v>168</v>
      </c>
      <c r="E152" s="63"/>
      <c r="F152" s="64">
        <v>2981.98</v>
      </c>
      <c r="I152" s="73">
        <v>2981978.19</v>
      </c>
    </row>
    <row r="153" spans="1:9" ht="27.6" x14ac:dyDescent="0.3">
      <c r="A153" s="43" t="s">
        <v>169</v>
      </c>
      <c r="B153" s="63" t="s">
        <v>76</v>
      </c>
      <c r="C153" s="63" t="s">
        <v>160</v>
      </c>
      <c r="D153" s="63" t="s">
        <v>170</v>
      </c>
      <c r="E153" s="63"/>
      <c r="F153" s="64">
        <v>2981.98</v>
      </c>
      <c r="I153" s="73">
        <v>2981978.19</v>
      </c>
    </row>
    <row r="154" spans="1:9" ht="55.2" x14ac:dyDescent="0.3">
      <c r="A154" s="43" t="s">
        <v>147</v>
      </c>
      <c r="B154" s="63" t="s">
        <v>76</v>
      </c>
      <c r="C154" s="63" t="s">
        <v>160</v>
      </c>
      <c r="D154" s="63" t="s">
        <v>254</v>
      </c>
      <c r="E154" s="63"/>
      <c r="F154" s="64">
        <v>903</v>
      </c>
      <c r="I154" s="73">
        <v>903000.2</v>
      </c>
    </row>
    <row r="155" spans="1:9" ht="27.6" x14ac:dyDescent="0.3">
      <c r="A155" s="43" t="s">
        <v>91</v>
      </c>
      <c r="B155" s="63" t="s">
        <v>76</v>
      </c>
      <c r="C155" s="63" t="s">
        <v>160</v>
      </c>
      <c r="D155" s="63" t="s">
        <v>254</v>
      </c>
      <c r="E155" s="63" t="s">
        <v>92</v>
      </c>
      <c r="F155" s="64">
        <v>903</v>
      </c>
      <c r="I155" s="73">
        <v>903000.2</v>
      </c>
    </row>
    <row r="156" spans="1:9" ht="41.4" x14ac:dyDescent="0.3">
      <c r="A156" s="43" t="s">
        <v>93</v>
      </c>
      <c r="B156" s="63" t="s">
        <v>76</v>
      </c>
      <c r="C156" s="63" t="s">
        <v>160</v>
      </c>
      <c r="D156" s="63" t="s">
        <v>254</v>
      </c>
      <c r="E156" s="63" t="s">
        <v>94</v>
      </c>
      <c r="F156" s="64">
        <v>903</v>
      </c>
      <c r="I156" s="74">
        <v>903000.2</v>
      </c>
    </row>
    <row r="157" spans="1:9" ht="55.2" x14ac:dyDescent="0.3">
      <c r="A157" s="43" t="s">
        <v>174</v>
      </c>
      <c r="B157" s="63" t="s">
        <v>76</v>
      </c>
      <c r="C157" s="63" t="s">
        <v>160</v>
      </c>
      <c r="D157" s="63" t="s">
        <v>232</v>
      </c>
      <c r="E157" s="63"/>
      <c r="F157" s="64">
        <v>2078.98</v>
      </c>
      <c r="I157" s="73">
        <v>2078977.99</v>
      </c>
    </row>
    <row r="158" spans="1:9" ht="27.6" x14ac:dyDescent="0.3">
      <c r="A158" s="43" t="s">
        <v>91</v>
      </c>
      <c r="B158" s="63" t="s">
        <v>76</v>
      </c>
      <c r="C158" s="63" t="s">
        <v>160</v>
      </c>
      <c r="D158" s="63" t="s">
        <v>232</v>
      </c>
      <c r="E158" s="63" t="s">
        <v>92</v>
      </c>
      <c r="F158" s="64">
        <v>1625</v>
      </c>
      <c r="I158" s="73">
        <v>1625000</v>
      </c>
    </row>
    <row r="159" spans="1:9" ht="41.4" x14ac:dyDescent="0.3">
      <c r="A159" s="43" t="s">
        <v>93</v>
      </c>
      <c r="B159" s="63" t="s">
        <v>76</v>
      </c>
      <c r="C159" s="63" t="s">
        <v>160</v>
      </c>
      <c r="D159" s="63" t="s">
        <v>232</v>
      </c>
      <c r="E159" s="63" t="s">
        <v>94</v>
      </c>
      <c r="F159" s="64">
        <v>1625</v>
      </c>
      <c r="I159" s="74">
        <v>1625000</v>
      </c>
    </row>
    <row r="160" spans="1:9" x14ac:dyDescent="0.3">
      <c r="A160" s="43" t="s">
        <v>154</v>
      </c>
      <c r="B160" s="63" t="s">
        <v>76</v>
      </c>
      <c r="C160" s="63" t="s">
        <v>160</v>
      </c>
      <c r="D160" s="63" t="s">
        <v>232</v>
      </c>
      <c r="E160" s="63" t="s">
        <v>155</v>
      </c>
      <c r="F160" s="64">
        <v>453.98</v>
      </c>
      <c r="I160" s="73">
        <v>453977.99</v>
      </c>
    </row>
    <row r="161" spans="1:9" ht="55.2" x14ac:dyDescent="0.3">
      <c r="A161" s="43" t="s">
        <v>156</v>
      </c>
      <c r="B161" s="63" t="s">
        <v>76</v>
      </c>
      <c r="C161" s="63" t="s">
        <v>160</v>
      </c>
      <c r="D161" s="63" t="s">
        <v>232</v>
      </c>
      <c r="E161" s="63" t="s">
        <v>157</v>
      </c>
      <c r="F161" s="64">
        <v>453.98</v>
      </c>
      <c r="I161" s="74">
        <v>453977.99</v>
      </c>
    </row>
    <row r="162" spans="1:9" x14ac:dyDescent="0.3">
      <c r="A162" s="43" t="s">
        <v>3</v>
      </c>
      <c r="B162" s="63" t="s">
        <v>76</v>
      </c>
      <c r="C162" s="63" t="s">
        <v>171</v>
      </c>
      <c r="D162" s="63"/>
      <c r="E162" s="63"/>
      <c r="F162" s="64">
        <v>4332.84</v>
      </c>
      <c r="I162" s="73">
        <v>4332842.32</v>
      </c>
    </row>
    <row r="163" spans="1:9" ht="69" x14ac:dyDescent="0.3">
      <c r="A163" s="43" t="s">
        <v>161</v>
      </c>
      <c r="B163" s="63" t="s">
        <v>76</v>
      </c>
      <c r="C163" s="63" t="s">
        <v>171</v>
      </c>
      <c r="D163" s="63" t="s">
        <v>162</v>
      </c>
      <c r="E163" s="63"/>
      <c r="F163" s="64">
        <v>933.82</v>
      </c>
      <c r="I163" s="73">
        <v>933813.82</v>
      </c>
    </row>
    <row r="164" spans="1:9" x14ac:dyDescent="0.3">
      <c r="A164" s="43" t="s">
        <v>117</v>
      </c>
      <c r="B164" s="63" t="s">
        <v>76</v>
      </c>
      <c r="C164" s="63" t="s">
        <v>171</v>
      </c>
      <c r="D164" s="63" t="s">
        <v>163</v>
      </c>
      <c r="E164" s="63"/>
      <c r="F164" s="64">
        <v>933.82</v>
      </c>
      <c r="I164" s="73">
        <v>933813.82</v>
      </c>
    </row>
    <row r="165" spans="1:9" ht="41.4" x14ac:dyDescent="0.3">
      <c r="A165" s="43" t="s">
        <v>164</v>
      </c>
      <c r="B165" s="63" t="s">
        <v>76</v>
      </c>
      <c r="C165" s="63" t="s">
        <v>171</v>
      </c>
      <c r="D165" s="63" t="s">
        <v>165</v>
      </c>
      <c r="E165" s="63"/>
      <c r="F165" s="64">
        <v>933.82</v>
      </c>
      <c r="I165" s="73">
        <v>933813.82</v>
      </c>
    </row>
    <row r="166" spans="1:9" ht="27.6" x14ac:dyDescent="0.3">
      <c r="A166" s="43" t="s">
        <v>299</v>
      </c>
      <c r="B166" s="63" t="s">
        <v>76</v>
      </c>
      <c r="C166" s="63" t="s">
        <v>171</v>
      </c>
      <c r="D166" s="63" t="s">
        <v>300</v>
      </c>
      <c r="E166" s="63"/>
      <c r="F166" s="64">
        <v>55.2</v>
      </c>
      <c r="I166" s="73">
        <v>55200</v>
      </c>
    </row>
    <row r="167" spans="1:9" ht="27.6" x14ac:dyDescent="0.3">
      <c r="A167" s="43" t="s">
        <v>91</v>
      </c>
      <c r="B167" s="63" t="s">
        <v>76</v>
      </c>
      <c r="C167" s="63" t="s">
        <v>171</v>
      </c>
      <c r="D167" s="63" t="s">
        <v>300</v>
      </c>
      <c r="E167" s="63" t="s">
        <v>92</v>
      </c>
      <c r="F167" s="64">
        <v>55.2</v>
      </c>
      <c r="I167" s="73">
        <v>55200</v>
      </c>
    </row>
    <row r="168" spans="1:9" ht="41.4" x14ac:dyDescent="0.3">
      <c r="A168" s="43" t="s">
        <v>93</v>
      </c>
      <c r="B168" s="63" t="s">
        <v>76</v>
      </c>
      <c r="C168" s="63" t="s">
        <v>171</v>
      </c>
      <c r="D168" s="63" t="s">
        <v>300</v>
      </c>
      <c r="E168" s="63" t="s">
        <v>94</v>
      </c>
      <c r="F168" s="64">
        <v>55.2</v>
      </c>
      <c r="I168" s="74">
        <v>55200</v>
      </c>
    </row>
    <row r="169" spans="1:9" x14ac:dyDescent="0.3">
      <c r="A169" s="43" t="s">
        <v>172</v>
      </c>
      <c r="B169" s="63" t="s">
        <v>76</v>
      </c>
      <c r="C169" s="63" t="s">
        <v>171</v>
      </c>
      <c r="D169" s="63" t="s">
        <v>173</v>
      </c>
      <c r="E169" s="63"/>
      <c r="F169" s="64">
        <v>809.88</v>
      </c>
      <c r="I169" s="73">
        <v>809877.37</v>
      </c>
    </row>
    <row r="170" spans="1:9" ht="27.6" x14ac:dyDescent="0.3">
      <c r="A170" s="43" t="s">
        <v>91</v>
      </c>
      <c r="B170" s="63" t="s">
        <v>76</v>
      </c>
      <c r="C170" s="63" t="s">
        <v>171</v>
      </c>
      <c r="D170" s="63" t="s">
        <v>173</v>
      </c>
      <c r="E170" s="63" t="s">
        <v>92</v>
      </c>
      <c r="F170" s="64">
        <v>809.88</v>
      </c>
      <c r="I170" s="73">
        <v>809877.37</v>
      </c>
    </row>
    <row r="171" spans="1:9" ht="41.4" x14ac:dyDescent="0.3">
      <c r="A171" s="43" t="s">
        <v>93</v>
      </c>
      <c r="B171" s="63" t="s">
        <v>76</v>
      </c>
      <c r="C171" s="63" t="s">
        <v>171</v>
      </c>
      <c r="D171" s="63" t="s">
        <v>173</v>
      </c>
      <c r="E171" s="63" t="s">
        <v>94</v>
      </c>
      <c r="F171" s="64">
        <v>809.88</v>
      </c>
      <c r="I171" s="74">
        <v>809877.37</v>
      </c>
    </row>
    <row r="172" spans="1:9" ht="55.2" x14ac:dyDescent="0.3">
      <c r="A172" s="43" t="s">
        <v>147</v>
      </c>
      <c r="B172" s="63" t="s">
        <v>76</v>
      </c>
      <c r="C172" s="63" t="s">
        <v>171</v>
      </c>
      <c r="D172" s="63" t="s">
        <v>233</v>
      </c>
      <c r="E172" s="63"/>
      <c r="F172" s="64">
        <v>68.739999999999995</v>
      </c>
      <c r="I172" s="73">
        <v>68736.45</v>
      </c>
    </row>
    <row r="173" spans="1:9" ht="27.6" x14ac:dyDescent="0.3">
      <c r="A173" s="43" t="s">
        <v>91</v>
      </c>
      <c r="B173" s="63" t="s">
        <v>76</v>
      </c>
      <c r="C173" s="63" t="s">
        <v>171</v>
      </c>
      <c r="D173" s="63" t="s">
        <v>233</v>
      </c>
      <c r="E173" s="63" t="s">
        <v>92</v>
      </c>
      <c r="F173" s="64">
        <v>68.739999999999995</v>
      </c>
      <c r="I173" s="73">
        <v>68736.45</v>
      </c>
    </row>
    <row r="174" spans="1:9" ht="41.4" x14ac:dyDescent="0.3">
      <c r="A174" s="43" t="s">
        <v>93</v>
      </c>
      <c r="B174" s="63" t="s">
        <v>76</v>
      </c>
      <c r="C174" s="63" t="s">
        <v>171</v>
      </c>
      <c r="D174" s="63" t="s">
        <v>233</v>
      </c>
      <c r="E174" s="63" t="s">
        <v>94</v>
      </c>
      <c r="F174" s="64">
        <v>68.739999999999995</v>
      </c>
      <c r="I174" s="74">
        <v>68736.45</v>
      </c>
    </row>
    <row r="175" spans="1:9" ht="27.6" x14ac:dyDescent="0.3">
      <c r="A175" s="43" t="s">
        <v>131</v>
      </c>
      <c r="B175" s="63" t="s">
        <v>76</v>
      </c>
      <c r="C175" s="63" t="s">
        <v>171</v>
      </c>
      <c r="D175" s="63" t="s">
        <v>132</v>
      </c>
      <c r="E175" s="63"/>
      <c r="F175" s="64">
        <v>132.78</v>
      </c>
      <c r="I175" s="73">
        <v>132776.92000000001</v>
      </c>
    </row>
    <row r="176" spans="1:9" x14ac:dyDescent="0.3">
      <c r="A176" s="43" t="s">
        <v>117</v>
      </c>
      <c r="B176" s="63" t="s">
        <v>76</v>
      </c>
      <c r="C176" s="63" t="s">
        <v>171</v>
      </c>
      <c r="D176" s="63" t="s">
        <v>133</v>
      </c>
      <c r="E176" s="63"/>
      <c r="F176" s="64">
        <v>132.78</v>
      </c>
      <c r="I176" s="73">
        <v>132776.92000000001</v>
      </c>
    </row>
    <row r="177" spans="1:9" ht="96.6" x14ac:dyDescent="0.3">
      <c r="A177" s="65" t="s">
        <v>134</v>
      </c>
      <c r="B177" s="63" t="s">
        <v>76</v>
      </c>
      <c r="C177" s="63" t="s">
        <v>171</v>
      </c>
      <c r="D177" s="63" t="s">
        <v>135</v>
      </c>
      <c r="E177" s="63"/>
      <c r="F177" s="64">
        <v>132.78</v>
      </c>
      <c r="I177" s="73">
        <v>132776.92000000001</v>
      </c>
    </row>
    <row r="178" spans="1:9" ht="41.4" x14ac:dyDescent="0.3">
      <c r="A178" s="43" t="s">
        <v>175</v>
      </c>
      <c r="B178" s="63" t="s">
        <v>76</v>
      </c>
      <c r="C178" s="63" t="s">
        <v>171</v>
      </c>
      <c r="D178" s="63" t="s">
        <v>176</v>
      </c>
      <c r="E178" s="63"/>
      <c r="F178" s="64">
        <v>84.44</v>
      </c>
      <c r="I178" s="73">
        <v>84442.19</v>
      </c>
    </row>
    <row r="179" spans="1:9" ht="27.6" x14ac:dyDescent="0.3">
      <c r="A179" s="43" t="s">
        <v>91</v>
      </c>
      <c r="B179" s="63" t="s">
        <v>76</v>
      </c>
      <c r="C179" s="63" t="s">
        <v>171</v>
      </c>
      <c r="D179" s="63" t="s">
        <v>176</v>
      </c>
      <c r="E179" s="63" t="s">
        <v>92</v>
      </c>
      <c r="F179" s="64">
        <v>84.44</v>
      </c>
      <c r="I179" s="73">
        <v>84442.19</v>
      </c>
    </row>
    <row r="180" spans="1:9" ht="41.4" x14ac:dyDescent="0.3">
      <c r="A180" s="43" t="s">
        <v>93</v>
      </c>
      <c r="B180" s="63" t="s">
        <v>76</v>
      </c>
      <c r="C180" s="63" t="s">
        <v>171</v>
      </c>
      <c r="D180" s="63" t="s">
        <v>176</v>
      </c>
      <c r="E180" s="63" t="s">
        <v>94</v>
      </c>
      <c r="F180" s="64">
        <v>84.44</v>
      </c>
      <c r="I180" s="74">
        <v>84442.19</v>
      </c>
    </row>
    <row r="181" spans="1:9" ht="41.4" x14ac:dyDescent="0.3">
      <c r="A181" s="43" t="s">
        <v>255</v>
      </c>
      <c r="B181" s="63" t="s">
        <v>76</v>
      </c>
      <c r="C181" s="63" t="s">
        <v>171</v>
      </c>
      <c r="D181" s="63" t="s">
        <v>256</v>
      </c>
      <c r="E181" s="63"/>
      <c r="F181" s="64">
        <v>48.34</v>
      </c>
      <c r="I181" s="73">
        <v>48334.73</v>
      </c>
    </row>
    <row r="182" spans="1:9" ht="27.6" x14ac:dyDescent="0.3">
      <c r="A182" s="43" t="s">
        <v>91</v>
      </c>
      <c r="B182" s="63" t="s">
        <v>76</v>
      </c>
      <c r="C182" s="63" t="s">
        <v>171</v>
      </c>
      <c r="D182" s="63" t="s">
        <v>256</v>
      </c>
      <c r="E182" s="63" t="s">
        <v>92</v>
      </c>
      <c r="F182" s="64">
        <v>48.34</v>
      </c>
      <c r="I182" s="73">
        <v>48334.73</v>
      </c>
    </row>
    <row r="183" spans="1:9" ht="41.4" x14ac:dyDescent="0.3">
      <c r="A183" s="43" t="s">
        <v>93</v>
      </c>
      <c r="B183" s="63" t="s">
        <v>76</v>
      </c>
      <c r="C183" s="63" t="s">
        <v>171</v>
      </c>
      <c r="D183" s="63" t="s">
        <v>256</v>
      </c>
      <c r="E183" s="63" t="s">
        <v>94</v>
      </c>
      <c r="F183" s="64">
        <v>48.34</v>
      </c>
      <c r="I183" s="74">
        <v>48334.73</v>
      </c>
    </row>
    <row r="184" spans="1:9" ht="41.4" x14ac:dyDescent="0.3">
      <c r="A184" s="43" t="s">
        <v>177</v>
      </c>
      <c r="B184" s="63" t="s">
        <v>76</v>
      </c>
      <c r="C184" s="63" t="s">
        <v>171</v>
      </c>
      <c r="D184" s="63" t="s">
        <v>178</v>
      </c>
      <c r="E184" s="63"/>
      <c r="F184" s="64">
        <v>2128.75</v>
      </c>
      <c r="I184" s="73">
        <v>2128752.4700000002</v>
      </c>
    </row>
    <row r="185" spans="1:9" x14ac:dyDescent="0.3">
      <c r="A185" s="43" t="s">
        <v>227</v>
      </c>
      <c r="B185" s="63" t="s">
        <v>76</v>
      </c>
      <c r="C185" s="63" t="s">
        <v>171</v>
      </c>
      <c r="D185" s="63" t="s">
        <v>301</v>
      </c>
      <c r="E185" s="63"/>
      <c r="F185" s="64">
        <v>702.07</v>
      </c>
      <c r="I185" s="73">
        <v>702068.97</v>
      </c>
    </row>
    <row r="186" spans="1:9" ht="41.4" x14ac:dyDescent="0.3">
      <c r="A186" s="43" t="s">
        <v>302</v>
      </c>
      <c r="B186" s="63" t="s">
        <v>76</v>
      </c>
      <c r="C186" s="63" t="s">
        <v>171</v>
      </c>
      <c r="D186" s="63" t="s">
        <v>303</v>
      </c>
      <c r="E186" s="63"/>
      <c r="F186" s="64">
        <v>702.07</v>
      </c>
      <c r="I186" s="73">
        <v>702068.97</v>
      </c>
    </row>
    <row r="187" spans="1:9" x14ac:dyDescent="0.3">
      <c r="A187" s="43" t="s">
        <v>304</v>
      </c>
      <c r="B187" s="63" t="s">
        <v>76</v>
      </c>
      <c r="C187" s="63" t="s">
        <v>171</v>
      </c>
      <c r="D187" s="63" t="s">
        <v>305</v>
      </c>
      <c r="E187" s="63"/>
      <c r="F187" s="64">
        <v>702.07</v>
      </c>
      <c r="I187" s="73">
        <v>702068.97</v>
      </c>
    </row>
    <row r="188" spans="1:9" ht="27.6" x14ac:dyDescent="0.3">
      <c r="A188" s="43" t="s">
        <v>91</v>
      </c>
      <c r="B188" s="63" t="s">
        <v>76</v>
      </c>
      <c r="C188" s="63" t="s">
        <v>171</v>
      </c>
      <c r="D188" s="63" t="s">
        <v>305</v>
      </c>
      <c r="E188" s="63" t="s">
        <v>92</v>
      </c>
      <c r="F188" s="64">
        <v>702.07</v>
      </c>
      <c r="I188" s="73">
        <v>702068.97</v>
      </c>
    </row>
    <row r="189" spans="1:9" ht="41.4" x14ac:dyDescent="0.3">
      <c r="A189" s="43" t="s">
        <v>93</v>
      </c>
      <c r="B189" s="63" t="s">
        <v>76</v>
      </c>
      <c r="C189" s="63" t="s">
        <v>171</v>
      </c>
      <c r="D189" s="63" t="s">
        <v>305</v>
      </c>
      <c r="E189" s="63" t="s">
        <v>94</v>
      </c>
      <c r="F189" s="64">
        <v>702.07</v>
      </c>
      <c r="I189" s="74">
        <v>702068.97</v>
      </c>
    </row>
    <row r="190" spans="1:9" x14ac:dyDescent="0.3">
      <c r="A190" s="43" t="s">
        <v>117</v>
      </c>
      <c r="B190" s="63" t="s">
        <v>76</v>
      </c>
      <c r="C190" s="63" t="s">
        <v>171</v>
      </c>
      <c r="D190" s="63" t="s">
        <v>179</v>
      </c>
      <c r="E190" s="63"/>
      <c r="F190" s="64">
        <v>1426.68</v>
      </c>
      <c r="I190" s="73">
        <v>1426683.5</v>
      </c>
    </row>
    <row r="191" spans="1:9" ht="41.4" x14ac:dyDescent="0.3">
      <c r="A191" s="43" t="s">
        <v>180</v>
      </c>
      <c r="B191" s="63" t="s">
        <v>76</v>
      </c>
      <c r="C191" s="63" t="s">
        <v>171</v>
      </c>
      <c r="D191" s="63" t="s">
        <v>181</v>
      </c>
      <c r="E191" s="63"/>
      <c r="F191" s="64">
        <v>1255.52</v>
      </c>
      <c r="I191" s="73">
        <v>1255520.99</v>
      </c>
    </row>
    <row r="192" spans="1:9" ht="41.4" x14ac:dyDescent="0.3">
      <c r="A192" s="43" t="s">
        <v>257</v>
      </c>
      <c r="B192" s="63" t="s">
        <v>76</v>
      </c>
      <c r="C192" s="63" t="s">
        <v>171</v>
      </c>
      <c r="D192" s="63" t="s">
        <v>258</v>
      </c>
      <c r="E192" s="63"/>
      <c r="F192" s="64">
        <v>50.99</v>
      </c>
      <c r="I192" s="73">
        <v>50993.84</v>
      </c>
    </row>
    <row r="193" spans="1:9" ht="27.6" x14ac:dyDescent="0.3">
      <c r="A193" s="43" t="s">
        <v>91</v>
      </c>
      <c r="B193" s="63" t="s">
        <v>76</v>
      </c>
      <c r="C193" s="63" t="s">
        <v>171</v>
      </c>
      <c r="D193" s="63" t="s">
        <v>258</v>
      </c>
      <c r="E193" s="63" t="s">
        <v>92</v>
      </c>
      <c r="F193" s="64">
        <v>50.99</v>
      </c>
      <c r="I193" s="73">
        <v>50993.84</v>
      </c>
    </row>
    <row r="194" spans="1:9" ht="41.4" x14ac:dyDescent="0.3">
      <c r="A194" s="43" t="s">
        <v>93</v>
      </c>
      <c r="B194" s="63" t="s">
        <v>76</v>
      </c>
      <c r="C194" s="63" t="s">
        <v>171</v>
      </c>
      <c r="D194" s="63" t="s">
        <v>258</v>
      </c>
      <c r="E194" s="63" t="s">
        <v>94</v>
      </c>
      <c r="F194" s="64">
        <v>50.99</v>
      </c>
      <c r="I194" s="74">
        <v>50993.84</v>
      </c>
    </row>
    <row r="195" spans="1:9" ht="41.4" x14ac:dyDescent="0.3">
      <c r="A195" s="43" t="s">
        <v>182</v>
      </c>
      <c r="B195" s="63" t="s">
        <v>76</v>
      </c>
      <c r="C195" s="63" t="s">
        <v>171</v>
      </c>
      <c r="D195" s="63" t="s">
        <v>183</v>
      </c>
      <c r="E195" s="63"/>
      <c r="F195" s="64">
        <v>538.80999999999995</v>
      </c>
      <c r="I195" s="73">
        <v>538813.87</v>
      </c>
    </row>
    <row r="196" spans="1:9" ht="27.6" x14ac:dyDescent="0.3">
      <c r="A196" s="43" t="s">
        <v>91</v>
      </c>
      <c r="B196" s="63" t="s">
        <v>76</v>
      </c>
      <c r="C196" s="63" t="s">
        <v>171</v>
      </c>
      <c r="D196" s="63" t="s">
        <v>183</v>
      </c>
      <c r="E196" s="63" t="s">
        <v>92</v>
      </c>
      <c r="F196" s="64">
        <v>538.80999999999995</v>
      </c>
      <c r="I196" s="73">
        <v>538813.87</v>
      </c>
    </row>
    <row r="197" spans="1:9" ht="41.4" x14ac:dyDescent="0.3">
      <c r="A197" s="43" t="s">
        <v>93</v>
      </c>
      <c r="B197" s="63" t="s">
        <v>76</v>
      </c>
      <c r="C197" s="63" t="s">
        <v>171</v>
      </c>
      <c r="D197" s="63" t="s">
        <v>183</v>
      </c>
      <c r="E197" s="63" t="s">
        <v>94</v>
      </c>
      <c r="F197" s="64">
        <v>538.80999999999995</v>
      </c>
      <c r="I197" s="74">
        <v>538813.87</v>
      </c>
    </row>
    <row r="198" spans="1:9" ht="55.2" x14ac:dyDescent="0.3">
      <c r="A198" s="43" t="s">
        <v>259</v>
      </c>
      <c r="B198" s="63" t="s">
        <v>76</v>
      </c>
      <c r="C198" s="63" t="s">
        <v>171</v>
      </c>
      <c r="D198" s="63" t="s">
        <v>260</v>
      </c>
      <c r="E198" s="63"/>
      <c r="F198" s="64">
        <v>413.09</v>
      </c>
      <c r="I198" s="73">
        <v>413086.7</v>
      </c>
    </row>
    <row r="199" spans="1:9" ht="27.6" x14ac:dyDescent="0.3">
      <c r="A199" s="43" t="s">
        <v>91</v>
      </c>
      <c r="B199" s="63" t="s">
        <v>76</v>
      </c>
      <c r="C199" s="63" t="s">
        <v>171</v>
      </c>
      <c r="D199" s="63" t="s">
        <v>260</v>
      </c>
      <c r="E199" s="63" t="s">
        <v>92</v>
      </c>
      <c r="F199" s="64">
        <v>413.09</v>
      </c>
      <c r="I199" s="73">
        <v>413086.7</v>
      </c>
    </row>
    <row r="200" spans="1:9" ht="41.4" x14ac:dyDescent="0.3">
      <c r="A200" s="43" t="s">
        <v>93</v>
      </c>
      <c r="B200" s="63" t="s">
        <v>76</v>
      </c>
      <c r="C200" s="63" t="s">
        <v>171</v>
      </c>
      <c r="D200" s="63" t="s">
        <v>260</v>
      </c>
      <c r="E200" s="63" t="s">
        <v>94</v>
      </c>
      <c r="F200" s="64">
        <v>413.09</v>
      </c>
      <c r="I200" s="74">
        <v>413086.7</v>
      </c>
    </row>
    <row r="201" spans="1:9" ht="55.2" x14ac:dyDescent="0.3">
      <c r="A201" s="43" t="s">
        <v>174</v>
      </c>
      <c r="B201" s="63" t="s">
        <v>76</v>
      </c>
      <c r="C201" s="63" t="s">
        <v>171</v>
      </c>
      <c r="D201" s="63" t="s">
        <v>261</v>
      </c>
      <c r="E201" s="63"/>
      <c r="F201" s="64">
        <v>252.63</v>
      </c>
      <c r="I201" s="73">
        <v>252626.58</v>
      </c>
    </row>
    <row r="202" spans="1:9" ht="27.6" x14ac:dyDescent="0.3">
      <c r="A202" s="43" t="s">
        <v>91</v>
      </c>
      <c r="B202" s="63" t="s">
        <v>76</v>
      </c>
      <c r="C202" s="63" t="s">
        <v>171</v>
      </c>
      <c r="D202" s="63" t="s">
        <v>261</v>
      </c>
      <c r="E202" s="63" t="s">
        <v>92</v>
      </c>
      <c r="F202" s="64">
        <v>252.63</v>
      </c>
      <c r="I202" s="73">
        <v>252626.58</v>
      </c>
    </row>
    <row r="203" spans="1:9" ht="41.4" x14ac:dyDescent="0.3">
      <c r="A203" s="43" t="s">
        <v>93</v>
      </c>
      <c r="B203" s="63" t="s">
        <v>76</v>
      </c>
      <c r="C203" s="63" t="s">
        <v>171</v>
      </c>
      <c r="D203" s="63" t="s">
        <v>261</v>
      </c>
      <c r="E203" s="63" t="s">
        <v>94</v>
      </c>
      <c r="F203" s="64">
        <v>252.63</v>
      </c>
      <c r="I203" s="74">
        <v>252626.58</v>
      </c>
    </row>
    <row r="204" spans="1:9" ht="41.4" x14ac:dyDescent="0.3">
      <c r="A204" s="43" t="s">
        <v>184</v>
      </c>
      <c r="B204" s="63" t="s">
        <v>76</v>
      </c>
      <c r="C204" s="63" t="s">
        <v>171</v>
      </c>
      <c r="D204" s="63" t="s">
        <v>185</v>
      </c>
      <c r="E204" s="63"/>
      <c r="F204" s="64">
        <v>171.16</v>
      </c>
      <c r="I204" s="73">
        <v>171162.51</v>
      </c>
    </row>
    <row r="205" spans="1:9" ht="138" x14ac:dyDescent="0.3">
      <c r="A205" s="65" t="s">
        <v>186</v>
      </c>
      <c r="B205" s="63" t="s">
        <v>76</v>
      </c>
      <c r="C205" s="63" t="s">
        <v>171</v>
      </c>
      <c r="D205" s="63" t="s">
        <v>187</v>
      </c>
      <c r="E205" s="63"/>
      <c r="F205" s="64">
        <v>171.16</v>
      </c>
      <c r="I205" s="73">
        <v>171162.51</v>
      </c>
    </row>
    <row r="206" spans="1:9" x14ac:dyDescent="0.3">
      <c r="A206" s="43" t="s">
        <v>102</v>
      </c>
      <c r="B206" s="63" t="s">
        <v>76</v>
      </c>
      <c r="C206" s="63" t="s">
        <v>171</v>
      </c>
      <c r="D206" s="63" t="s">
        <v>187</v>
      </c>
      <c r="E206" s="63" t="s">
        <v>103</v>
      </c>
      <c r="F206" s="64">
        <v>171.16</v>
      </c>
      <c r="I206" s="73">
        <v>171162.51</v>
      </c>
    </row>
    <row r="207" spans="1:9" x14ac:dyDescent="0.3">
      <c r="A207" s="43" t="s">
        <v>104</v>
      </c>
      <c r="B207" s="63" t="s">
        <v>76</v>
      </c>
      <c r="C207" s="63" t="s">
        <v>171</v>
      </c>
      <c r="D207" s="63" t="s">
        <v>187</v>
      </c>
      <c r="E207" s="63" t="s">
        <v>105</v>
      </c>
      <c r="F207" s="64">
        <v>171.16</v>
      </c>
      <c r="I207" s="74">
        <v>171162.51</v>
      </c>
    </row>
    <row r="208" spans="1:9" ht="69" x14ac:dyDescent="0.3">
      <c r="A208" s="43" t="s">
        <v>306</v>
      </c>
      <c r="B208" s="63" t="s">
        <v>76</v>
      </c>
      <c r="C208" s="63" t="s">
        <v>171</v>
      </c>
      <c r="D208" s="63" t="s">
        <v>307</v>
      </c>
      <c r="E208" s="63"/>
      <c r="F208" s="64">
        <v>357.37</v>
      </c>
      <c r="I208" s="73">
        <v>357374.55</v>
      </c>
    </row>
    <row r="209" spans="1:9" x14ac:dyDescent="0.3">
      <c r="A209" s="43" t="s">
        <v>227</v>
      </c>
      <c r="B209" s="63" t="s">
        <v>76</v>
      </c>
      <c r="C209" s="63" t="s">
        <v>171</v>
      </c>
      <c r="D209" s="63" t="s">
        <v>308</v>
      </c>
      <c r="E209" s="63"/>
      <c r="F209" s="64">
        <v>357.37</v>
      </c>
      <c r="I209" s="73">
        <v>357374.55</v>
      </c>
    </row>
    <row r="210" spans="1:9" ht="27.6" x14ac:dyDescent="0.3">
      <c r="A210" s="43" t="s">
        <v>309</v>
      </c>
      <c r="B210" s="63" t="s">
        <v>76</v>
      </c>
      <c r="C210" s="63" t="s">
        <v>171</v>
      </c>
      <c r="D210" s="63" t="s">
        <v>310</v>
      </c>
      <c r="E210" s="63"/>
      <c r="F210" s="64">
        <v>357.37</v>
      </c>
      <c r="I210" s="73">
        <v>357374.55</v>
      </c>
    </row>
    <row r="211" spans="1:9" ht="41.4" x14ac:dyDescent="0.3">
      <c r="A211" s="43" t="s">
        <v>311</v>
      </c>
      <c r="B211" s="63" t="s">
        <v>76</v>
      </c>
      <c r="C211" s="63" t="s">
        <v>171</v>
      </c>
      <c r="D211" s="63" t="s">
        <v>312</v>
      </c>
      <c r="E211" s="63"/>
      <c r="F211" s="64">
        <v>35.590000000000003</v>
      </c>
      <c r="I211" s="73">
        <v>35592</v>
      </c>
    </row>
    <row r="212" spans="1:9" ht="27.6" x14ac:dyDescent="0.3">
      <c r="A212" s="43" t="s">
        <v>91</v>
      </c>
      <c r="B212" s="63" t="s">
        <v>76</v>
      </c>
      <c r="C212" s="63" t="s">
        <v>171</v>
      </c>
      <c r="D212" s="63" t="s">
        <v>312</v>
      </c>
      <c r="E212" s="63" t="s">
        <v>92</v>
      </c>
      <c r="F212" s="64">
        <v>35.590000000000003</v>
      </c>
      <c r="I212" s="73">
        <v>35592</v>
      </c>
    </row>
    <row r="213" spans="1:9" ht="41.4" x14ac:dyDescent="0.3">
      <c r="A213" s="43" t="s">
        <v>93</v>
      </c>
      <c r="B213" s="63" t="s">
        <v>76</v>
      </c>
      <c r="C213" s="63" t="s">
        <v>171</v>
      </c>
      <c r="D213" s="63" t="s">
        <v>312</v>
      </c>
      <c r="E213" s="63" t="s">
        <v>94</v>
      </c>
      <c r="F213" s="64">
        <v>35.590000000000003</v>
      </c>
      <c r="I213" s="74">
        <v>35592</v>
      </c>
    </row>
    <row r="214" spans="1:9" ht="41.4" x14ac:dyDescent="0.3">
      <c r="A214" s="43" t="s">
        <v>311</v>
      </c>
      <c r="B214" s="63" t="s">
        <v>76</v>
      </c>
      <c r="C214" s="63" t="s">
        <v>171</v>
      </c>
      <c r="D214" s="63" t="s">
        <v>313</v>
      </c>
      <c r="E214" s="63"/>
      <c r="F214" s="64">
        <v>321.77999999999997</v>
      </c>
      <c r="I214" s="73">
        <v>321782.55</v>
      </c>
    </row>
    <row r="215" spans="1:9" ht="27.6" x14ac:dyDescent="0.3">
      <c r="A215" s="43" t="s">
        <v>91</v>
      </c>
      <c r="B215" s="63" t="s">
        <v>76</v>
      </c>
      <c r="C215" s="63" t="s">
        <v>171</v>
      </c>
      <c r="D215" s="63" t="s">
        <v>313</v>
      </c>
      <c r="E215" s="63" t="s">
        <v>92</v>
      </c>
      <c r="F215" s="64">
        <v>321.77999999999997</v>
      </c>
      <c r="I215" s="73">
        <v>321782.55</v>
      </c>
    </row>
    <row r="216" spans="1:9" ht="41.4" x14ac:dyDescent="0.3">
      <c r="A216" s="43" t="s">
        <v>93</v>
      </c>
      <c r="B216" s="63" t="s">
        <v>76</v>
      </c>
      <c r="C216" s="63" t="s">
        <v>171</v>
      </c>
      <c r="D216" s="63" t="s">
        <v>313</v>
      </c>
      <c r="E216" s="63" t="s">
        <v>94</v>
      </c>
      <c r="F216" s="64">
        <v>321.77999999999997</v>
      </c>
      <c r="I216" s="74">
        <v>321782.55</v>
      </c>
    </row>
    <row r="217" spans="1:9" ht="27.6" x14ac:dyDescent="0.3">
      <c r="A217" s="43" t="s">
        <v>262</v>
      </c>
      <c r="B217" s="63" t="s">
        <v>76</v>
      </c>
      <c r="C217" s="63" t="s">
        <v>171</v>
      </c>
      <c r="D217" s="63" t="s">
        <v>263</v>
      </c>
      <c r="E217" s="63"/>
      <c r="F217" s="64">
        <v>780.12</v>
      </c>
      <c r="I217" s="73">
        <v>780124.56</v>
      </c>
    </row>
    <row r="218" spans="1:9" x14ac:dyDescent="0.3">
      <c r="A218" s="43" t="s">
        <v>117</v>
      </c>
      <c r="B218" s="63" t="s">
        <v>76</v>
      </c>
      <c r="C218" s="63" t="s">
        <v>171</v>
      </c>
      <c r="D218" s="63" t="s">
        <v>264</v>
      </c>
      <c r="E218" s="63"/>
      <c r="F218" s="64">
        <v>780.12</v>
      </c>
      <c r="I218" s="73">
        <v>780124.56</v>
      </c>
    </row>
    <row r="219" spans="1:9" ht="69" x14ac:dyDescent="0.3">
      <c r="A219" s="43" t="s">
        <v>265</v>
      </c>
      <c r="B219" s="63" t="s">
        <v>76</v>
      </c>
      <c r="C219" s="63" t="s">
        <v>171</v>
      </c>
      <c r="D219" s="63" t="s">
        <v>266</v>
      </c>
      <c r="E219" s="63"/>
      <c r="F219" s="64">
        <v>780.12</v>
      </c>
      <c r="I219" s="73">
        <v>780124.56</v>
      </c>
    </row>
    <row r="220" spans="1:9" x14ac:dyDescent="0.3">
      <c r="A220" s="43" t="s">
        <v>252</v>
      </c>
      <c r="B220" s="63" t="s">
        <v>76</v>
      </c>
      <c r="C220" s="63" t="s">
        <v>171</v>
      </c>
      <c r="D220" s="63" t="s">
        <v>267</v>
      </c>
      <c r="E220" s="63"/>
      <c r="F220" s="64">
        <v>780.12</v>
      </c>
      <c r="I220" s="73">
        <v>780124.56</v>
      </c>
    </row>
    <row r="221" spans="1:9" ht="27.6" x14ac:dyDescent="0.3">
      <c r="A221" s="43" t="s">
        <v>91</v>
      </c>
      <c r="B221" s="63" t="s">
        <v>76</v>
      </c>
      <c r="C221" s="63" t="s">
        <v>171</v>
      </c>
      <c r="D221" s="63" t="s">
        <v>267</v>
      </c>
      <c r="E221" s="63" t="s">
        <v>92</v>
      </c>
      <c r="F221" s="64">
        <v>780.12</v>
      </c>
      <c r="I221" s="73">
        <v>780124.56</v>
      </c>
    </row>
    <row r="222" spans="1:9" ht="41.4" x14ac:dyDescent="0.3">
      <c r="A222" s="43" t="s">
        <v>93</v>
      </c>
      <c r="B222" s="63" t="s">
        <v>76</v>
      </c>
      <c r="C222" s="63" t="s">
        <v>171</v>
      </c>
      <c r="D222" s="63" t="s">
        <v>267</v>
      </c>
      <c r="E222" s="63" t="s">
        <v>94</v>
      </c>
      <c r="F222" s="64">
        <v>780.12</v>
      </c>
      <c r="I222" s="74">
        <v>780124.56</v>
      </c>
    </row>
    <row r="223" spans="1:9" ht="27.6" x14ac:dyDescent="0.3">
      <c r="A223" s="43" t="s">
        <v>44</v>
      </c>
      <c r="B223" s="63" t="s">
        <v>76</v>
      </c>
      <c r="C223" s="63" t="s">
        <v>188</v>
      </c>
      <c r="D223" s="63"/>
      <c r="E223" s="63"/>
      <c r="F223" s="64">
        <v>7.9</v>
      </c>
      <c r="I223" s="73">
        <v>7899.96</v>
      </c>
    </row>
    <row r="224" spans="1:9" ht="41.4" x14ac:dyDescent="0.3">
      <c r="A224" s="43" t="s">
        <v>177</v>
      </c>
      <c r="B224" s="63" t="s">
        <v>76</v>
      </c>
      <c r="C224" s="63" t="s">
        <v>188</v>
      </c>
      <c r="D224" s="63" t="s">
        <v>178</v>
      </c>
      <c r="E224" s="63"/>
      <c r="F224" s="64">
        <v>7.9</v>
      </c>
      <c r="I224" s="73">
        <v>7899.96</v>
      </c>
    </row>
    <row r="225" spans="1:9" x14ac:dyDescent="0.3">
      <c r="A225" s="43" t="s">
        <v>117</v>
      </c>
      <c r="B225" s="63" t="s">
        <v>76</v>
      </c>
      <c r="C225" s="63" t="s">
        <v>188</v>
      </c>
      <c r="D225" s="63" t="s">
        <v>179</v>
      </c>
      <c r="E225" s="63"/>
      <c r="F225" s="64">
        <v>7.9</v>
      </c>
      <c r="I225" s="73">
        <v>7899.96</v>
      </c>
    </row>
    <row r="226" spans="1:9" ht="41.4" x14ac:dyDescent="0.3">
      <c r="A226" s="43" t="s">
        <v>184</v>
      </c>
      <c r="B226" s="63" t="s">
        <v>76</v>
      </c>
      <c r="C226" s="63" t="s">
        <v>188</v>
      </c>
      <c r="D226" s="63" t="s">
        <v>185</v>
      </c>
      <c r="E226" s="63"/>
      <c r="F226" s="64">
        <v>7.9</v>
      </c>
      <c r="I226" s="73">
        <v>7899.96</v>
      </c>
    </row>
    <row r="227" spans="1:9" ht="138" x14ac:dyDescent="0.3">
      <c r="A227" s="65" t="s">
        <v>186</v>
      </c>
      <c r="B227" s="63" t="s">
        <v>76</v>
      </c>
      <c r="C227" s="63" t="s">
        <v>188</v>
      </c>
      <c r="D227" s="63" t="s">
        <v>187</v>
      </c>
      <c r="E227" s="63"/>
      <c r="F227" s="64">
        <v>7.9</v>
      </c>
      <c r="I227" s="73">
        <v>7899.96</v>
      </c>
    </row>
    <row r="228" spans="1:9" x14ac:dyDescent="0.3">
      <c r="A228" s="43" t="s">
        <v>102</v>
      </c>
      <c r="B228" s="63" t="s">
        <v>76</v>
      </c>
      <c r="C228" s="63" t="s">
        <v>188</v>
      </c>
      <c r="D228" s="63" t="s">
        <v>187</v>
      </c>
      <c r="E228" s="63" t="s">
        <v>103</v>
      </c>
      <c r="F228" s="64">
        <v>7.9</v>
      </c>
      <c r="I228" s="73">
        <v>7899.96</v>
      </c>
    </row>
    <row r="229" spans="1:9" x14ac:dyDescent="0.3">
      <c r="A229" s="43" t="s">
        <v>104</v>
      </c>
      <c r="B229" s="63" t="s">
        <v>76</v>
      </c>
      <c r="C229" s="63" t="s">
        <v>188</v>
      </c>
      <c r="D229" s="63" t="s">
        <v>187</v>
      </c>
      <c r="E229" s="63" t="s">
        <v>105</v>
      </c>
      <c r="F229" s="64">
        <v>7.9</v>
      </c>
      <c r="I229" s="74">
        <v>7899.96</v>
      </c>
    </row>
    <row r="230" spans="1:9" x14ac:dyDescent="0.3">
      <c r="A230" s="43" t="s">
        <v>62</v>
      </c>
      <c r="B230" s="63" t="s">
        <v>76</v>
      </c>
      <c r="C230" s="63" t="s">
        <v>268</v>
      </c>
      <c r="D230" s="63"/>
      <c r="E230" s="63"/>
      <c r="F230" s="64">
        <v>26.7</v>
      </c>
      <c r="I230" s="73">
        <v>26700</v>
      </c>
    </row>
    <row r="231" spans="1:9" ht="27.6" x14ac:dyDescent="0.3">
      <c r="A231" s="43" t="s">
        <v>63</v>
      </c>
      <c r="B231" s="63" t="s">
        <v>76</v>
      </c>
      <c r="C231" s="63" t="s">
        <v>269</v>
      </c>
      <c r="D231" s="63"/>
      <c r="E231" s="63"/>
      <c r="F231" s="64">
        <v>26.7</v>
      </c>
      <c r="I231" s="73">
        <v>26700</v>
      </c>
    </row>
    <row r="232" spans="1:9" ht="69" x14ac:dyDescent="0.3">
      <c r="A232" s="43" t="s">
        <v>270</v>
      </c>
      <c r="B232" s="63" t="s">
        <v>76</v>
      </c>
      <c r="C232" s="63" t="s">
        <v>269</v>
      </c>
      <c r="D232" s="63" t="s">
        <v>271</v>
      </c>
      <c r="E232" s="63"/>
      <c r="F232" s="64">
        <v>26.7</v>
      </c>
      <c r="I232" s="73">
        <v>26700</v>
      </c>
    </row>
    <row r="233" spans="1:9" x14ac:dyDescent="0.3">
      <c r="A233" s="43" t="s">
        <v>117</v>
      </c>
      <c r="B233" s="63" t="s">
        <v>76</v>
      </c>
      <c r="C233" s="63" t="s">
        <v>269</v>
      </c>
      <c r="D233" s="63" t="s">
        <v>272</v>
      </c>
      <c r="E233" s="63"/>
      <c r="F233" s="64">
        <v>26.7</v>
      </c>
      <c r="I233" s="73">
        <v>26700</v>
      </c>
    </row>
    <row r="234" spans="1:9" ht="27.6" x14ac:dyDescent="0.3">
      <c r="A234" s="43" t="s">
        <v>273</v>
      </c>
      <c r="B234" s="63" t="s">
        <v>76</v>
      </c>
      <c r="C234" s="63" t="s">
        <v>269</v>
      </c>
      <c r="D234" s="63" t="s">
        <v>274</v>
      </c>
      <c r="E234" s="63"/>
      <c r="F234" s="64">
        <v>26.7</v>
      </c>
      <c r="I234" s="73">
        <v>26700</v>
      </c>
    </row>
    <row r="235" spans="1:9" ht="27.6" x14ac:dyDescent="0.3">
      <c r="A235" s="43" t="s">
        <v>275</v>
      </c>
      <c r="B235" s="63" t="s">
        <v>76</v>
      </c>
      <c r="C235" s="63" t="s">
        <v>269</v>
      </c>
      <c r="D235" s="63" t="s">
        <v>276</v>
      </c>
      <c r="E235" s="63"/>
      <c r="F235" s="64">
        <v>26.7</v>
      </c>
      <c r="I235" s="73">
        <v>26700</v>
      </c>
    </row>
    <row r="236" spans="1:9" ht="27.6" x14ac:dyDescent="0.3">
      <c r="A236" s="43" t="s">
        <v>91</v>
      </c>
      <c r="B236" s="63" t="s">
        <v>76</v>
      </c>
      <c r="C236" s="63" t="s">
        <v>269</v>
      </c>
      <c r="D236" s="63" t="s">
        <v>276</v>
      </c>
      <c r="E236" s="63" t="s">
        <v>92</v>
      </c>
      <c r="F236" s="64">
        <v>26.7</v>
      </c>
      <c r="I236" s="73">
        <v>26700</v>
      </c>
    </row>
    <row r="237" spans="1:9" ht="41.4" x14ac:dyDescent="0.3">
      <c r="A237" s="43" t="s">
        <v>93</v>
      </c>
      <c r="B237" s="63" t="s">
        <v>76</v>
      </c>
      <c r="C237" s="63" t="s">
        <v>269</v>
      </c>
      <c r="D237" s="63" t="s">
        <v>276</v>
      </c>
      <c r="E237" s="63" t="s">
        <v>94</v>
      </c>
      <c r="F237" s="64">
        <v>26.7</v>
      </c>
      <c r="I237" s="74">
        <v>26700</v>
      </c>
    </row>
    <row r="238" spans="1:9" x14ac:dyDescent="0.3">
      <c r="A238" s="43" t="s">
        <v>32</v>
      </c>
      <c r="B238" s="63" t="s">
        <v>76</v>
      </c>
      <c r="C238" s="63" t="s">
        <v>189</v>
      </c>
      <c r="D238" s="63"/>
      <c r="E238" s="63"/>
      <c r="F238" s="64">
        <v>583.48</v>
      </c>
      <c r="I238" s="73">
        <v>583477.65</v>
      </c>
    </row>
    <row r="239" spans="1:9" x14ac:dyDescent="0.3">
      <c r="A239" s="43" t="s">
        <v>4</v>
      </c>
      <c r="B239" s="63" t="s">
        <v>76</v>
      </c>
      <c r="C239" s="63" t="s">
        <v>190</v>
      </c>
      <c r="D239" s="63"/>
      <c r="E239" s="63"/>
      <c r="F239" s="64">
        <v>583.48</v>
      </c>
      <c r="I239" s="73">
        <v>583477.65</v>
      </c>
    </row>
    <row r="240" spans="1:9" ht="27.6" x14ac:dyDescent="0.3">
      <c r="A240" s="43" t="s">
        <v>191</v>
      </c>
      <c r="B240" s="63" t="s">
        <v>76</v>
      </c>
      <c r="C240" s="63" t="s">
        <v>190</v>
      </c>
      <c r="D240" s="63" t="s">
        <v>192</v>
      </c>
      <c r="E240" s="63"/>
      <c r="F240" s="64">
        <v>583.48</v>
      </c>
      <c r="I240" s="73">
        <v>583477.65</v>
      </c>
    </row>
    <row r="241" spans="1:9" x14ac:dyDescent="0.3">
      <c r="A241" s="43" t="s">
        <v>117</v>
      </c>
      <c r="B241" s="63" t="s">
        <v>76</v>
      </c>
      <c r="C241" s="63" t="s">
        <v>190</v>
      </c>
      <c r="D241" s="63" t="s">
        <v>193</v>
      </c>
      <c r="E241" s="63"/>
      <c r="F241" s="64">
        <v>583.48</v>
      </c>
      <c r="I241" s="73">
        <v>583477.65</v>
      </c>
    </row>
    <row r="242" spans="1:9" ht="41.4" x14ac:dyDescent="0.3">
      <c r="A242" s="43" t="s">
        <v>194</v>
      </c>
      <c r="B242" s="63" t="s">
        <v>76</v>
      </c>
      <c r="C242" s="63" t="s">
        <v>190</v>
      </c>
      <c r="D242" s="63" t="s">
        <v>195</v>
      </c>
      <c r="E242" s="63"/>
      <c r="F242" s="64">
        <v>512.12</v>
      </c>
      <c r="I242" s="73">
        <v>512123.58</v>
      </c>
    </row>
    <row r="243" spans="1:9" ht="138" x14ac:dyDescent="0.3">
      <c r="A243" s="65" t="s">
        <v>196</v>
      </c>
      <c r="B243" s="63" t="s">
        <v>76</v>
      </c>
      <c r="C243" s="63" t="s">
        <v>190</v>
      </c>
      <c r="D243" s="63" t="s">
        <v>197</v>
      </c>
      <c r="E243" s="63"/>
      <c r="F243" s="64">
        <v>512.12</v>
      </c>
      <c r="I243" s="73">
        <v>512123.58</v>
      </c>
    </row>
    <row r="244" spans="1:9" x14ac:dyDescent="0.3">
      <c r="A244" s="43" t="s">
        <v>102</v>
      </c>
      <c r="B244" s="63" t="s">
        <v>76</v>
      </c>
      <c r="C244" s="63" t="s">
        <v>190</v>
      </c>
      <c r="D244" s="63" t="s">
        <v>197</v>
      </c>
      <c r="E244" s="63" t="s">
        <v>103</v>
      </c>
      <c r="F244" s="64">
        <v>512.12</v>
      </c>
      <c r="I244" s="73">
        <v>512123.58</v>
      </c>
    </row>
    <row r="245" spans="1:9" x14ac:dyDescent="0.3">
      <c r="A245" s="43" t="s">
        <v>104</v>
      </c>
      <c r="B245" s="63" t="s">
        <v>76</v>
      </c>
      <c r="C245" s="63" t="s">
        <v>190</v>
      </c>
      <c r="D245" s="63" t="s">
        <v>197</v>
      </c>
      <c r="E245" s="63" t="s">
        <v>105</v>
      </c>
      <c r="F245" s="64">
        <v>512.12</v>
      </c>
      <c r="I245" s="74">
        <v>512123.58</v>
      </c>
    </row>
    <row r="246" spans="1:9" ht="55.2" x14ac:dyDescent="0.3">
      <c r="A246" s="43" t="s">
        <v>198</v>
      </c>
      <c r="B246" s="63" t="s">
        <v>76</v>
      </c>
      <c r="C246" s="63" t="s">
        <v>190</v>
      </c>
      <c r="D246" s="63" t="s">
        <v>199</v>
      </c>
      <c r="E246" s="63"/>
      <c r="F246" s="64">
        <v>71.36</v>
      </c>
      <c r="I246" s="73">
        <v>71354.070000000007</v>
      </c>
    </row>
    <row r="247" spans="1:9" ht="138" x14ac:dyDescent="0.3">
      <c r="A247" s="65" t="s">
        <v>200</v>
      </c>
      <c r="B247" s="63" t="s">
        <v>76</v>
      </c>
      <c r="C247" s="63" t="s">
        <v>190</v>
      </c>
      <c r="D247" s="63" t="s">
        <v>201</v>
      </c>
      <c r="E247" s="63"/>
      <c r="F247" s="64">
        <v>71.36</v>
      </c>
      <c r="I247" s="73">
        <v>71354.070000000007</v>
      </c>
    </row>
    <row r="248" spans="1:9" x14ac:dyDescent="0.3">
      <c r="A248" s="43" t="s">
        <v>102</v>
      </c>
      <c r="B248" s="63" t="s">
        <v>76</v>
      </c>
      <c r="C248" s="63" t="s">
        <v>190</v>
      </c>
      <c r="D248" s="63" t="s">
        <v>201</v>
      </c>
      <c r="E248" s="63" t="s">
        <v>103</v>
      </c>
      <c r="F248" s="64">
        <v>71.36</v>
      </c>
      <c r="I248" s="73">
        <v>71354.070000000007</v>
      </c>
    </row>
    <row r="249" spans="1:9" x14ac:dyDescent="0.3">
      <c r="A249" s="43" t="s">
        <v>104</v>
      </c>
      <c r="B249" s="63" t="s">
        <v>76</v>
      </c>
      <c r="C249" s="63" t="s">
        <v>190</v>
      </c>
      <c r="D249" s="63" t="s">
        <v>201</v>
      </c>
      <c r="E249" s="63" t="s">
        <v>105</v>
      </c>
      <c r="F249" s="64">
        <v>71.36</v>
      </c>
      <c r="I249" s="74">
        <v>71354.070000000007</v>
      </c>
    </row>
    <row r="250" spans="1:9" x14ac:dyDescent="0.3">
      <c r="A250" s="43" t="s">
        <v>33</v>
      </c>
      <c r="B250" s="63" t="s">
        <v>76</v>
      </c>
      <c r="C250" s="63" t="s">
        <v>202</v>
      </c>
      <c r="D250" s="63"/>
      <c r="E250" s="63"/>
      <c r="F250" s="64">
        <v>294.27</v>
      </c>
      <c r="I250" s="73">
        <v>294272</v>
      </c>
    </row>
    <row r="251" spans="1:9" x14ac:dyDescent="0.3">
      <c r="A251" s="43" t="s">
        <v>9</v>
      </c>
      <c r="B251" s="63" t="s">
        <v>76</v>
      </c>
      <c r="C251" s="63" t="s">
        <v>203</v>
      </c>
      <c r="D251" s="63"/>
      <c r="E251" s="63"/>
      <c r="F251" s="64">
        <v>294.27</v>
      </c>
      <c r="I251" s="73">
        <v>294272</v>
      </c>
    </row>
    <row r="252" spans="1:9" ht="55.2" x14ac:dyDescent="0.3">
      <c r="A252" s="43" t="s">
        <v>95</v>
      </c>
      <c r="B252" s="63" t="s">
        <v>76</v>
      </c>
      <c r="C252" s="63" t="s">
        <v>203</v>
      </c>
      <c r="D252" s="63" t="s">
        <v>96</v>
      </c>
      <c r="E252" s="63"/>
      <c r="F252" s="64">
        <v>294.27</v>
      </c>
      <c r="I252" s="73">
        <v>294272</v>
      </c>
    </row>
    <row r="253" spans="1:9" x14ac:dyDescent="0.3">
      <c r="A253" s="43" t="s">
        <v>125</v>
      </c>
      <c r="B253" s="63" t="s">
        <v>76</v>
      </c>
      <c r="C253" s="63" t="s">
        <v>203</v>
      </c>
      <c r="D253" s="63" t="s">
        <v>126</v>
      </c>
      <c r="E253" s="63"/>
      <c r="F253" s="64">
        <v>294.27</v>
      </c>
      <c r="I253" s="73">
        <v>294272</v>
      </c>
    </row>
    <row r="254" spans="1:9" x14ac:dyDescent="0.3">
      <c r="A254" s="43" t="s">
        <v>83</v>
      </c>
      <c r="B254" s="63" t="s">
        <v>76</v>
      </c>
      <c r="C254" s="63" t="s">
        <v>203</v>
      </c>
      <c r="D254" s="63" t="s">
        <v>127</v>
      </c>
      <c r="E254" s="63"/>
      <c r="F254" s="64">
        <v>294.27</v>
      </c>
      <c r="I254" s="73">
        <v>294272</v>
      </c>
    </row>
    <row r="255" spans="1:9" ht="69" x14ac:dyDescent="0.3">
      <c r="A255" s="43" t="s">
        <v>204</v>
      </c>
      <c r="B255" s="63" t="s">
        <v>76</v>
      </c>
      <c r="C255" s="63" t="s">
        <v>203</v>
      </c>
      <c r="D255" s="63" t="s">
        <v>205</v>
      </c>
      <c r="E255" s="63"/>
      <c r="F255" s="64">
        <v>294.27</v>
      </c>
      <c r="I255" s="73">
        <v>294272</v>
      </c>
    </row>
    <row r="256" spans="1:9" ht="27.6" x14ac:dyDescent="0.3">
      <c r="A256" s="43" t="s">
        <v>206</v>
      </c>
      <c r="B256" s="63" t="s">
        <v>76</v>
      </c>
      <c r="C256" s="63" t="s">
        <v>203</v>
      </c>
      <c r="D256" s="63" t="s">
        <v>205</v>
      </c>
      <c r="E256" s="63" t="s">
        <v>207</v>
      </c>
      <c r="F256" s="64">
        <v>294.27</v>
      </c>
      <c r="I256" s="73">
        <v>294272</v>
      </c>
    </row>
    <row r="257" spans="1:9" ht="27.6" x14ac:dyDescent="0.3">
      <c r="A257" s="43" t="s">
        <v>208</v>
      </c>
      <c r="B257" s="63" t="s">
        <v>76</v>
      </c>
      <c r="C257" s="63" t="s">
        <v>203</v>
      </c>
      <c r="D257" s="63" t="s">
        <v>205</v>
      </c>
      <c r="E257" s="63" t="s">
        <v>209</v>
      </c>
      <c r="F257" s="64">
        <v>294.27</v>
      </c>
      <c r="I257" s="74">
        <v>294272</v>
      </c>
    </row>
    <row r="258" spans="1:9" x14ac:dyDescent="0.3">
      <c r="A258" s="43" t="s">
        <v>34</v>
      </c>
      <c r="B258" s="63" t="s">
        <v>76</v>
      </c>
      <c r="C258" s="63" t="s">
        <v>210</v>
      </c>
      <c r="D258" s="63"/>
      <c r="E258" s="63"/>
      <c r="F258" s="64">
        <v>86.19</v>
      </c>
      <c r="I258" s="73">
        <v>86192.4</v>
      </c>
    </row>
    <row r="259" spans="1:9" x14ac:dyDescent="0.3">
      <c r="A259" s="43" t="s">
        <v>35</v>
      </c>
      <c r="B259" s="63" t="s">
        <v>76</v>
      </c>
      <c r="C259" s="63" t="s">
        <v>211</v>
      </c>
      <c r="D259" s="63"/>
      <c r="E259" s="63"/>
      <c r="F259" s="64">
        <v>86.19</v>
      </c>
      <c r="I259" s="73">
        <v>86192.4</v>
      </c>
    </row>
    <row r="260" spans="1:9" ht="41.4" x14ac:dyDescent="0.3">
      <c r="A260" s="43" t="s">
        <v>212</v>
      </c>
      <c r="B260" s="63" t="s">
        <v>76</v>
      </c>
      <c r="C260" s="63" t="s">
        <v>211</v>
      </c>
      <c r="D260" s="63" t="s">
        <v>213</v>
      </c>
      <c r="E260" s="63"/>
      <c r="F260" s="64">
        <v>86.19</v>
      </c>
      <c r="I260" s="73">
        <v>86192.4</v>
      </c>
    </row>
    <row r="261" spans="1:9" x14ac:dyDescent="0.3">
      <c r="A261" s="43" t="s">
        <v>117</v>
      </c>
      <c r="B261" s="63" t="s">
        <v>76</v>
      </c>
      <c r="C261" s="63" t="s">
        <v>211</v>
      </c>
      <c r="D261" s="63" t="s">
        <v>214</v>
      </c>
      <c r="E261" s="63"/>
      <c r="F261" s="64">
        <v>86.19</v>
      </c>
      <c r="I261" s="73">
        <v>86192.4</v>
      </c>
    </row>
    <row r="262" spans="1:9" ht="55.2" x14ac:dyDescent="0.3">
      <c r="A262" s="43" t="s">
        <v>215</v>
      </c>
      <c r="B262" s="63" t="s">
        <v>76</v>
      </c>
      <c r="C262" s="63" t="s">
        <v>211</v>
      </c>
      <c r="D262" s="63" t="s">
        <v>216</v>
      </c>
      <c r="E262" s="63"/>
      <c r="F262" s="64">
        <v>86.19</v>
      </c>
      <c r="I262" s="73">
        <v>86192.4</v>
      </c>
    </row>
    <row r="263" spans="1:9" ht="41.4" x14ac:dyDescent="0.3">
      <c r="A263" s="43" t="s">
        <v>217</v>
      </c>
      <c r="B263" s="63" t="s">
        <v>76</v>
      </c>
      <c r="C263" s="63" t="s">
        <v>211</v>
      </c>
      <c r="D263" s="63" t="s">
        <v>218</v>
      </c>
      <c r="E263" s="63"/>
      <c r="F263" s="64">
        <v>86.19</v>
      </c>
      <c r="I263" s="73">
        <v>86192.4</v>
      </c>
    </row>
    <row r="264" spans="1:9" ht="27.6" x14ac:dyDescent="0.3">
      <c r="A264" s="43" t="s">
        <v>91</v>
      </c>
      <c r="B264" s="63" t="s">
        <v>76</v>
      </c>
      <c r="C264" s="63" t="s">
        <v>211</v>
      </c>
      <c r="D264" s="63" t="s">
        <v>218</v>
      </c>
      <c r="E264" s="63" t="s">
        <v>92</v>
      </c>
      <c r="F264" s="64">
        <v>86.19</v>
      </c>
      <c r="I264" s="73">
        <v>86192.4</v>
      </c>
    </row>
    <row r="265" spans="1:9" ht="41.4" x14ac:dyDescent="0.3">
      <c r="A265" s="43" t="s">
        <v>93</v>
      </c>
      <c r="B265" s="63" t="s">
        <v>76</v>
      </c>
      <c r="C265" s="63" t="s">
        <v>211</v>
      </c>
      <c r="D265" s="63" t="s">
        <v>218</v>
      </c>
      <c r="E265" s="63" t="s">
        <v>94</v>
      </c>
      <c r="F265" s="64">
        <v>86.19</v>
      </c>
      <c r="I265" s="74">
        <v>86192.4</v>
      </c>
    </row>
    <row r="266" spans="1:9" x14ac:dyDescent="0.3">
      <c r="A266" s="66" t="s">
        <v>36</v>
      </c>
      <c r="B266" s="67"/>
      <c r="C266" s="67"/>
      <c r="D266" s="67"/>
      <c r="E266" s="67"/>
      <c r="F266" s="68">
        <v>20903.939999999999</v>
      </c>
      <c r="I266" s="75">
        <v>20903943.18</v>
      </c>
    </row>
  </sheetData>
  <mergeCells count="8">
    <mergeCell ref="C1:F1"/>
    <mergeCell ref="A8:F10"/>
    <mergeCell ref="C6:F6"/>
    <mergeCell ref="C5:F5"/>
    <mergeCell ref="C4:F4"/>
    <mergeCell ref="C3:F3"/>
    <mergeCell ref="C2:F2"/>
    <mergeCell ref="D7:F7"/>
  </mergeCells>
  <phoneticPr fontId="0" type="noConversion"/>
  <pageMargins left="0.39370078740157483" right="0.19685039370078741" top="0.19685039370078741" bottom="0.19685039370078741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workbookViewId="0">
      <selection activeCell="C7" sqref="C7:D7"/>
    </sheetView>
  </sheetViews>
  <sheetFormatPr defaultColWidth="9.109375" defaultRowHeight="13.2" x14ac:dyDescent="0.25"/>
  <cols>
    <col min="1" max="1" width="59.109375" style="1" customWidth="1"/>
    <col min="2" max="2" width="12.88671875" style="1" customWidth="1"/>
    <col min="3" max="3" width="12.33203125" style="1" customWidth="1"/>
    <col min="4" max="4" width="15.5546875" style="1" customWidth="1"/>
    <col min="5" max="5" width="9.109375" style="1"/>
    <col min="6" max="6" width="10.44140625" style="1" customWidth="1"/>
    <col min="7" max="16384" width="9.109375" style="1"/>
  </cols>
  <sheetData>
    <row r="1" spans="1:5" ht="15.6" x14ac:dyDescent="0.3">
      <c r="A1" s="3"/>
      <c r="B1" s="24"/>
      <c r="C1" s="79" t="s">
        <v>20</v>
      </c>
      <c r="D1" s="79"/>
    </row>
    <row r="2" spans="1:5" ht="15.6" x14ac:dyDescent="0.3">
      <c r="A2" s="3"/>
      <c r="B2" s="79" t="s">
        <v>5</v>
      </c>
      <c r="C2" s="79"/>
      <c r="D2" s="79"/>
    </row>
    <row r="3" spans="1:5" ht="15.6" x14ac:dyDescent="0.3">
      <c r="A3" s="3"/>
      <c r="B3" s="79" t="s">
        <v>6</v>
      </c>
      <c r="C3" s="79"/>
      <c r="D3" s="79"/>
    </row>
    <row r="4" spans="1:5" ht="15.6" x14ac:dyDescent="0.3">
      <c r="A4" s="3"/>
      <c r="B4" s="79" t="s">
        <v>38</v>
      </c>
      <c r="C4" s="79"/>
      <c r="D4" s="79"/>
    </row>
    <row r="5" spans="1:5" ht="15.6" x14ac:dyDescent="0.3">
      <c r="A5" s="3"/>
      <c r="B5" s="79" t="s">
        <v>7</v>
      </c>
      <c r="C5" s="79"/>
      <c r="D5" s="79"/>
    </row>
    <row r="6" spans="1:5" ht="15.6" x14ac:dyDescent="0.3">
      <c r="A6" s="3"/>
      <c r="B6" s="79" t="s">
        <v>8</v>
      </c>
      <c r="C6" s="79"/>
      <c r="D6" s="79"/>
    </row>
    <row r="7" spans="1:5" ht="15.6" x14ac:dyDescent="0.3">
      <c r="A7" s="3"/>
      <c r="B7" s="3"/>
      <c r="C7" s="77" t="s">
        <v>315</v>
      </c>
      <c r="D7" s="77"/>
      <c r="E7" s="76"/>
    </row>
    <row r="8" spans="1:5" ht="12.75" customHeight="1" x14ac:dyDescent="0.25">
      <c r="A8" s="80"/>
      <c r="B8" s="80"/>
      <c r="C8" s="80"/>
      <c r="D8" s="3"/>
    </row>
    <row r="9" spans="1:5" ht="49.5" customHeight="1" x14ac:dyDescent="0.25">
      <c r="A9" s="81" t="s">
        <v>280</v>
      </c>
      <c r="B9" s="81"/>
      <c r="C9" s="81"/>
      <c r="D9" s="81"/>
    </row>
    <row r="10" spans="1:5" ht="14.25" customHeight="1" x14ac:dyDescent="0.25">
      <c r="A10" s="80"/>
      <c r="B10" s="80"/>
      <c r="C10" s="80"/>
      <c r="D10" s="3"/>
    </row>
    <row r="11" spans="1:5" ht="14.4" thickBot="1" x14ac:dyDescent="0.3">
      <c r="A11" s="3"/>
      <c r="B11" s="3"/>
      <c r="C11" s="3"/>
      <c r="D11" s="3"/>
    </row>
    <row r="12" spans="1:5" ht="27.6" x14ac:dyDescent="0.25">
      <c r="A12" s="16" t="s">
        <v>1</v>
      </c>
      <c r="B12" s="17" t="s">
        <v>15</v>
      </c>
      <c r="C12" s="17" t="s">
        <v>16</v>
      </c>
      <c r="D12" s="18" t="s">
        <v>13</v>
      </c>
    </row>
    <row r="13" spans="1:5" s="2" customFormat="1" ht="13.8" x14ac:dyDescent="0.25">
      <c r="A13" s="8" t="s">
        <v>28</v>
      </c>
      <c r="B13" s="5" t="s">
        <v>46</v>
      </c>
      <c r="C13" s="4" t="s">
        <v>47</v>
      </c>
      <c r="D13" s="19">
        <f>SUM(D14:D17)</f>
        <v>6496.1699999999992</v>
      </c>
    </row>
    <row r="14" spans="1:5" ht="41.4" x14ac:dyDescent="0.25">
      <c r="A14" s="9" t="s">
        <v>0</v>
      </c>
      <c r="B14" s="7" t="s">
        <v>46</v>
      </c>
      <c r="C14" s="6" t="s">
        <v>48</v>
      </c>
      <c r="D14" s="20">
        <f>Ведомственная!F16</f>
        <v>5001.84</v>
      </c>
    </row>
    <row r="15" spans="1:5" ht="41.4" x14ac:dyDescent="0.25">
      <c r="A15" s="9" t="s">
        <v>12</v>
      </c>
      <c r="B15" s="7" t="s">
        <v>46</v>
      </c>
      <c r="C15" s="6" t="s">
        <v>49</v>
      </c>
      <c r="D15" s="20">
        <f>Ведомственная!F46</f>
        <v>1128.82</v>
      </c>
    </row>
    <row r="16" spans="1:5" ht="13.8" x14ac:dyDescent="0.25">
      <c r="A16" s="69" t="s">
        <v>237</v>
      </c>
      <c r="B16" s="7" t="s">
        <v>46</v>
      </c>
      <c r="C16" s="6" t="s">
        <v>64</v>
      </c>
      <c r="D16" s="20">
        <f>Ведомственная!F53</f>
        <v>323.11</v>
      </c>
    </row>
    <row r="17" spans="1:4" ht="13.8" x14ac:dyDescent="0.25">
      <c r="A17" s="9" t="s">
        <v>39</v>
      </c>
      <c r="B17" s="7" t="s">
        <v>46</v>
      </c>
      <c r="C17" s="6" t="s">
        <v>50</v>
      </c>
      <c r="D17" s="23">
        <f>Ведомственная!F60</f>
        <v>42.4</v>
      </c>
    </row>
    <row r="18" spans="1:4" s="2" customFormat="1" ht="13.8" x14ac:dyDescent="0.25">
      <c r="A18" s="8" t="s">
        <v>29</v>
      </c>
      <c r="B18" s="5" t="s">
        <v>51</v>
      </c>
      <c r="C18" s="4" t="s">
        <v>47</v>
      </c>
      <c r="D18" s="19">
        <f>SUM(D19)</f>
        <v>118.71</v>
      </c>
    </row>
    <row r="19" spans="1:4" ht="13.8" x14ac:dyDescent="0.25">
      <c r="A19" s="9" t="s">
        <v>2</v>
      </c>
      <c r="B19" s="7" t="s">
        <v>51</v>
      </c>
      <c r="C19" s="6" t="s">
        <v>52</v>
      </c>
      <c r="D19" s="20">
        <f>Ведомственная!F77</f>
        <v>118.71</v>
      </c>
    </row>
    <row r="20" spans="1:4" s="2" customFormat="1" ht="27.6" x14ac:dyDescent="0.25">
      <c r="A20" s="8" t="s">
        <v>30</v>
      </c>
      <c r="B20" s="5" t="s">
        <v>52</v>
      </c>
      <c r="C20" s="4" t="s">
        <v>47</v>
      </c>
      <c r="D20" s="19">
        <f>SUM(D21:D21)</f>
        <v>929.3</v>
      </c>
    </row>
    <row r="21" spans="1:4" ht="32.25" customHeight="1" x14ac:dyDescent="0.25">
      <c r="A21" s="70" t="s">
        <v>65</v>
      </c>
      <c r="B21" s="7" t="s">
        <v>52</v>
      </c>
      <c r="C21" s="6" t="s">
        <v>56</v>
      </c>
      <c r="D21" s="20">
        <f>Ведомственная!F87</f>
        <v>929.3</v>
      </c>
    </row>
    <row r="22" spans="1:4" ht="13.8" x14ac:dyDescent="0.25">
      <c r="A22" s="8" t="s">
        <v>40</v>
      </c>
      <c r="B22" s="5" t="s">
        <v>48</v>
      </c>
      <c r="C22" s="4" t="s">
        <v>47</v>
      </c>
      <c r="D22" s="19">
        <f>SUM(D23:D24)</f>
        <v>4262.13</v>
      </c>
    </row>
    <row r="23" spans="1:4" ht="13.8" x14ac:dyDescent="0.25">
      <c r="A23" s="9" t="s">
        <v>41</v>
      </c>
      <c r="B23" s="7" t="s">
        <v>48</v>
      </c>
      <c r="C23" s="6" t="s">
        <v>53</v>
      </c>
      <c r="D23" s="20">
        <f>Ведомственная!F98</f>
        <v>4247.13</v>
      </c>
    </row>
    <row r="24" spans="1:4" ht="13.8" x14ac:dyDescent="0.25">
      <c r="A24" s="43" t="s">
        <v>294</v>
      </c>
      <c r="B24" s="7" t="s">
        <v>48</v>
      </c>
      <c r="C24" s="6" t="s">
        <v>314</v>
      </c>
      <c r="D24" s="20">
        <f>Ведомственная!F122</f>
        <v>15</v>
      </c>
    </row>
    <row r="25" spans="1:4" s="2" customFormat="1" ht="13.8" x14ac:dyDescent="0.25">
      <c r="A25" s="8" t="s">
        <v>31</v>
      </c>
      <c r="B25" s="5" t="s">
        <v>54</v>
      </c>
      <c r="C25" s="4" t="s">
        <v>47</v>
      </c>
      <c r="D25" s="19">
        <f>SUM(D26:D29)</f>
        <v>8106.99</v>
      </c>
    </row>
    <row r="26" spans="1:4" s="2" customFormat="1" ht="13.8" x14ac:dyDescent="0.25">
      <c r="A26" s="71" t="s">
        <v>45</v>
      </c>
      <c r="B26" s="7" t="s">
        <v>54</v>
      </c>
      <c r="C26" s="6" t="s">
        <v>46</v>
      </c>
      <c r="D26" s="20">
        <f>Ведомственная!F130</f>
        <v>731.16</v>
      </c>
    </row>
    <row r="27" spans="1:4" s="2" customFormat="1" ht="13.8" x14ac:dyDescent="0.25">
      <c r="A27" s="9" t="s">
        <v>42</v>
      </c>
      <c r="B27" s="7" t="s">
        <v>54</v>
      </c>
      <c r="C27" s="6" t="s">
        <v>51</v>
      </c>
      <c r="D27" s="20">
        <f>Ведомственная!F144</f>
        <v>3035.09</v>
      </c>
    </row>
    <row r="28" spans="1:4" ht="13.8" x14ac:dyDescent="0.25">
      <c r="A28" s="9" t="s">
        <v>3</v>
      </c>
      <c r="B28" s="7" t="s">
        <v>54</v>
      </c>
      <c r="C28" s="6" t="s">
        <v>52</v>
      </c>
      <c r="D28" s="20">
        <f>Ведомственная!F162</f>
        <v>4332.84</v>
      </c>
    </row>
    <row r="29" spans="1:4" ht="31.2" x14ac:dyDescent="0.25">
      <c r="A29" s="72" t="s">
        <v>44</v>
      </c>
      <c r="B29" s="7" t="s">
        <v>54</v>
      </c>
      <c r="C29" s="6" t="s">
        <v>54</v>
      </c>
      <c r="D29" s="20">
        <f>Ведомственная!F223</f>
        <v>7.9</v>
      </c>
    </row>
    <row r="30" spans="1:4" ht="13.8" x14ac:dyDescent="0.25">
      <c r="A30" s="8" t="s">
        <v>62</v>
      </c>
      <c r="B30" s="5" t="s">
        <v>64</v>
      </c>
      <c r="C30" s="4" t="s">
        <v>47</v>
      </c>
      <c r="D30" s="19">
        <f>SUM(D31)</f>
        <v>26.7</v>
      </c>
    </row>
    <row r="31" spans="1:4" ht="27.6" x14ac:dyDescent="0.25">
      <c r="A31" s="9" t="s">
        <v>63</v>
      </c>
      <c r="B31" s="7" t="s">
        <v>64</v>
      </c>
      <c r="C31" s="6" t="s">
        <v>54</v>
      </c>
      <c r="D31" s="20">
        <f>Ведомственная!F231</f>
        <v>26.7</v>
      </c>
    </row>
    <row r="32" spans="1:4" s="2" customFormat="1" ht="13.8" x14ac:dyDescent="0.25">
      <c r="A32" s="8" t="s">
        <v>32</v>
      </c>
      <c r="B32" s="5" t="s">
        <v>55</v>
      </c>
      <c r="C32" s="4" t="s">
        <v>47</v>
      </c>
      <c r="D32" s="19">
        <f>SUM(D33)</f>
        <v>583.48</v>
      </c>
    </row>
    <row r="33" spans="1:4" ht="13.8" x14ac:dyDescent="0.25">
      <c r="A33" s="9" t="s">
        <v>4</v>
      </c>
      <c r="B33" s="7" t="s">
        <v>55</v>
      </c>
      <c r="C33" s="6" t="s">
        <v>46</v>
      </c>
      <c r="D33" s="20">
        <f>Ведомственная!F239</f>
        <v>583.48</v>
      </c>
    </row>
    <row r="34" spans="1:4" s="2" customFormat="1" ht="13.8" x14ac:dyDescent="0.25">
      <c r="A34" s="8" t="s">
        <v>33</v>
      </c>
      <c r="B34" s="5" t="s">
        <v>56</v>
      </c>
      <c r="C34" s="4" t="s">
        <v>47</v>
      </c>
      <c r="D34" s="19">
        <f>SUM(D35:D35)</f>
        <v>294.27</v>
      </c>
    </row>
    <row r="35" spans="1:4" ht="17.25" customHeight="1" x14ac:dyDescent="0.25">
      <c r="A35" s="9" t="s">
        <v>9</v>
      </c>
      <c r="B35" s="7" t="s">
        <v>56</v>
      </c>
      <c r="C35" s="6" t="s">
        <v>46</v>
      </c>
      <c r="D35" s="20">
        <f>Ведомственная!F251</f>
        <v>294.27</v>
      </c>
    </row>
    <row r="36" spans="1:4" s="2" customFormat="1" ht="13.8" x14ac:dyDescent="0.25">
      <c r="A36" s="8" t="s">
        <v>34</v>
      </c>
      <c r="B36" s="5" t="s">
        <v>57</v>
      </c>
      <c r="C36" s="4" t="s">
        <v>47</v>
      </c>
      <c r="D36" s="19">
        <f>SUM(D37)</f>
        <v>86.19</v>
      </c>
    </row>
    <row r="37" spans="1:4" ht="14.4" thickBot="1" x14ac:dyDescent="0.3">
      <c r="A37" s="10" t="s">
        <v>35</v>
      </c>
      <c r="B37" s="11" t="s">
        <v>57</v>
      </c>
      <c r="C37" s="12" t="s">
        <v>46</v>
      </c>
      <c r="D37" s="21">
        <f>Ведомственная!F259</f>
        <v>86.19</v>
      </c>
    </row>
    <row r="38" spans="1:4" ht="14.4" thickBot="1" x14ac:dyDescent="0.3">
      <c r="A38" s="13" t="s">
        <v>36</v>
      </c>
      <c r="B38" s="14"/>
      <c r="C38" s="15"/>
      <c r="D38" s="22">
        <f>SUM(D13+D18+D20+D22+D25+D30+D32+D34+D36)</f>
        <v>20903.939999999999</v>
      </c>
    </row>
  </sheetData>
  <mergeCells count="10">
    <mergeCell ref="C7:D7"/>
    <mergeCell ref="C1:D1"/>
    <mergeCell ref="A8:C8"/>
    <mergeCell ref="A10:C10"/>
    <mergeCell ref="B2:D2"/>
    <mergeCell ref="B3:D3"/>
    <mergeCell ref="B4:D4"/>
    <mergeCell ref="B5:D5"/>
    <mergeCell ref="B6:D6"/>
    <mergeCell ref="A9:D9"/>
  </mergeCells>
  <phoneticPr fontId="0" type="noConversion"/>
  <pageMargins left="0.39370078740157483" right="0.19685039370078741" top="0.39370078740157483" bottom="0.19685039370078741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9" sqref="F9"/>
    </sheetView>
  </sheetViews>
  <sheetFormatPr defaultColWidth="9.109375" defaultRowHeight="13.2" x14ac:dyDescent="0.25"/>
  <cols>
    <col min="1" max="1" width="26.5546875" style="37" customWidth="1"/>
    <col min="2" max="2" width="33.33203125" style="37" customWidth="1"/>
    <col min="3" max="3" width="38.5546875" style="37" customWidth="1"/>
    <col min="4" max="16384" width="9.109375" style="37"/>
  </cols>
  <sheetData>
    <row r="1" spans="1:7" ht="15.6" x14ac:dyDescent="0.3">
      <c r="A1" s="25"/>
      <c r="B1" s="25"/>
      <c r="C1" s="26" t="s">
        <v>60</v>
      </c>
    </row>
    <row r="2" spans="1:7" ht="15.6" x14ac:dyDescent="0.3">
      <c r="A2" s="25"/>
      <c r="B2" s="25"/>
      <c r="C2" s="26" t="s">
        <v>5</v>
      </c>
      <c r="E2" s="38"/>
      <c r="F2" s="38"/>
      <c r="G2" s="38"/>
    </row>
    <row r="3" spans="1:7" ht="15.6" x14ac:dyDescent="0.3">
      <c r="A3" s="25"/>
      <c r="B3" s="25"/>
      <c r="C3" s="26" t="s">
        <v>6</v>
      </c>
      <c r="E3" s="38"/>
      <c r="F3" s="38"/>
      <c r="G3" s="38"/>
    </row>
    <row r="4" spans="1:7" ht="15.6" x14ac:dyDescent="0.3">
      <c r="A4" s="25"/>
      <c r="B4" s="25"/>
      <c r="C4" s="26" t="s">
        <v>38</v>
      </c>
      <c r="D4" s="38"/>
      <c r="E4" s="38"/>
      <c r="F4" s="38"/>
      <c r="G4" s="38"/>
    </row>
    <row r="5" spans="1:7" ht="15.6" x14ac:dyDescent="0.3">
      <c r="A5" s="25"/>
      <c r="B5" s="25"/>
      <c r="C5" s="26" t="s">
        <v>7</v>
      </c>
      <c r="D5" s="38"/>
      <c r="E5" s="38"/>
      <c r="F5" s="38"/>
      <c r="G5" s="38"/>
    </row>
    <row r="6" spans="1:7" ht="15.6" x14ac:dyDescent="0.3">
      <c r="A6" s="25"/>
      <c r="B6" s="25"/>
      <c r="C6" s="26" t="s">
        <v>19</v>
      </c>
      <c r="E6" s="38"/>
      <c r="F6" s="38"/>
      <c r="G6" s="38"/>
    </row>
    <row r="7" spans="1:7" ht="15.6" x14ac:dyDescent="0.3">
      <c r="A7" s="25"/>
      <c r="B7" s="25"/>
      <c r="C7" s="84" t="s">
        <v>315</v>
      </c>
      <c r="D7" s="84"/>
    </row>
    <row r="8" spans="1:7" ht="15.6" x14ac:dyDescent="0.3">
      <c r="A8" s="25"/>
      <c r="B8" s="25"/>
      <c r="C8" s="25"/>
    </row>
    <row r="9" spans="1:7" ht="64.5" customHeight="1" x14ac:dyDescent="0.25">
      <c r="A9" s="83" t="s">
        <v>281</v>
      </c>
      <c r="B9" s="83"/>
      <c r="C9" s="83"/>
    </row>
    <row r="10" spans="1:7" ht="15.6" hidden="1" x14ac:dyDescent="0.3">
      <c r="A10" s="25"/>
      <c r="B10" s="82"/>
      <c r="C10" s="82"/>
    </row>
    <row r="11" spans="1:7" ht="15.6" hidden="1" x14ac:dyDescent="0.3">
      <c r="A11" s="25"/>
      <c r="B11" s="82"/>
      <c r="C11" s="82"/>
    </row>
    <row r="12" spans="1:7" ht="15.6" x14ac:dyDescent="0.3">
      <c r="A12" s="25"/>
      <c r="B12" s="25"/>
      <c r="C12" s="25"/>
    </row>
    <row r="13" spans="1:7" ht="52.5" customHeight="1" x14ac:dyDescent="0.25">
      <c r="A13" s="57" t="s">
        <v>10</v>
      </c>
      <c r="B13" s="58" t="s">
        <v>282</v>
      </c>
      <c r="C13" s="58" t="s">
        <v>283</v>
      </c>
    </row>
    <row r="14" spans="1:7" ht="31.5" customHeight="1" x14ac:dyDescent="0.25">
      <c r="A14" s="58" t="s">
        <v>37</v>
      </c>
      <c r="B14" s="59">
        <v>5.7</v>
      </c>
      <c r="C14" s="60">
        <v>2511</v>
      </c>
    </row>
    <row r="15" spans="1:7" ht="15.6" x14ac:dyDescent="0.3">
      <c r="A15" s="61" t="s">
        <v>11</v>
      </c>
      <c r="B15" s="61">
        <f>SUM(B14:B14)</f>
        <v>5.7</v>
      </c>
      <c r="C15" s="62">
        <f>SUM(C14:C14)</f>
        <v>2511</v>
      </c>
    </row>
    <row r="16" spans="1:7" ht="15.6" x14ac:dyDescent="0.3">
      <c r="A16" s="25"/>
      <c r="B16" s="25"/>
      <c r="C16" s="25"/>
    </row>
    <row r="17" spans="1:3" ht="15.6" x14ac:dyDescent="0.3">
      <c r="A17" s="25"/>
      <c r="B17" s="25"/>
      <c r="C17" s="25"/>
    </row>
    <row r="18" spans="1:3" ht="15.6" x14ac:dyDescent="0.3">
      <c r="A18" s="25"/>
      <c r="B18" s="25"/>
      <c r="C18" s="25"/>
    </row>
    <row r="19" spans="1:3" ht="15.6" x14ac:dyDescent="0.3">
      <c r="A19" s="25"/>
      <c r="B19" s="25"/>
      <c r="C19" s="25"/>
    </row>
    <row r="20" spans="1:3" ht="15.6" x14ac:dyDescent="0.3">
      <c r="A20" s="25"/>
      <c r="B20" s="25"/>
      <c r="C20" s="25"/>
    </row>
    <row r="21" spans="1:3" ht="15.6" x14ac:dyDescent="0.3">
      <c r="A21" s="25"/>
      <c r="B21" s="25"/>
      <c r="C21" s="25"/>
    </row>
  </sheetData>
  <mergeCells count="4">
    <mergeCell ref="B10:C10"/>
    <mergeCell ref="B11:C11"/>
    <mergeCell ref="A9:C9"/>
    <mergeCell ref="C7:D7"/>
  </mergeCells>
  <phoneticPr fontId="0" type="noConversion"/>
  <pageMargins left="0.39370078740157483" right="0.19685039370078741" top="0.39370078740157483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F7" sqref="F7:G7"/>
    </sheetView>
  </sheetViews>
  <sheetFormatPr defaultColWidth="9.109375" defaultRowHeight="13.2" x14ac:dyDescent="0.25"/>
  <cols>
    <col min="1" max="1" width="18.88671875" style="27" customWidth="1"/>
    <col min="2" max="2" width="21.88671875" style="27" customWidth="1"/>
    <col min="3" max="3" width="22.44140625" style="27" customWidth="1"/>
    <col min="4" max="4" width="16.33203125" style="27" customWidth="1"/>
    <col min="5" max="5" width="14.109375" style="27" customWidth="1"/>
    <col min="6" max="6" width="14.33203125" style="27" customWidth="1"/>
    <col min="7" max="7" width="15.109375" style="27" customWidth="1"/>
    <col min="8" max="8" width="15.6640625" style="27" customWidth="1"/>
    <col min="9" max="16384" width="9.109375" style="27"/>
  </cols>
  <sheetData>
    <row r="1" spans="1:8" ht="15.6" x14ac:dyDescent="0.3">
      <c r="A1" s="25"/>
      <c r="B1" s="25"/>
      <c r="C1" s="25"/>
      <c r="D1" s="25"/>
      <c r="E1" s="25"/>
      <c r="F1" s="25"/>
      <c r="G1" s="26" t="s">
        <v>61</v>
      </c>
    </row>
    <row r="2" spans="1:8" ht="15.6" x14ac:dyDescent="0.3">
      <c r="A2" s="25"/>
      <c r="B2" s="25"/>
      <c r="C2" s="25"/>
      <c r="D2" s="25"/>
      <c r="E2" s="25"/>
      <c r="F2" s="25"/>
      <c r="G2" s="26" t="s">
        <v>5</v>
      </c>
    </row>
    <row r="3" spans="1:8" ht="15.6" x14ac:dyDescent="0.3">
      <c r="A3" s="25"/>
      <c r="B3" s="25"/>
      <c r="C3" s="25"/>
      <c r="D3" s="25"/>
      <c r="E3" s="25"/>
      <c r="F3" s="25"/>
      <c r="G3" s="26" t="s">
        <v>6</v>
      </c>
    </row>
    <row r="4" spans="1:8" ht="15.6" x14ac:dyDescent="0.3">
      <c r="A4" s="25"/>
      <c r="B4" s="25"/>
      <c r="C4" s="25"/>
      <c r="D4" s="25"/>
      <c r="E4" s="25"/>
      <c r="F4" s="25"/>
      <c r="G4" s="26" t="s">
        <v>43</v>
      </c>
    </row>
    <row r="5" spans="1:8" ht="15.6" x14ac:dyDescent="0.3">
      <c r="A5" s="25"/>
      <c r="B5" s="25"/>
      <c r="C5" s="25"/>
      <c r="D5" s="25"/>
      <c r="E5" s="25"/>
      <c r="F5" s="25"/>
      <c r="G5" s="26" t="s">
        <v>21</v>
      </c>
    </row>
    <row r="6" spans="1:8" ht="15.6" x14ac:dyDescent="0.3">
      <c r="A6" s="25"/>
      <c r="B6" s="25"/>
      <c r="C6" s="25"/>
      <c r="D6" s="25"/>
      <c r="E6" s="25"/>
      <c r="F6" s="25"/>
      <c r="G6" s="26" t="s">
        <v>19</v>
      </c>
    </row>
    <row r="7" spans="1:8" ht="15.6" x14ac:dyDescent="0.3">
      <c r="A7" s="25"/>
      <c r="B7" s="25"/>
      <c r="C7" s="25"/>
      <c r="D7" s="25"/>
      <c r="E7" s="25"/>
      <c r="F7" s="85" t="s">
        <v>315</v>
      </c>
      <c r="G7" s="85"/>
    </row>
    <row r="8" spans="1:8" ht="15.6" x14ac:dyDescent="0.3">
      <c r="A8" s="25"/>
      <c r="B8" s="25"/>
      <c r="C8" s="25"/>
      <c r="D8" s="25"/>
      <c r="E8" s="25"/>
      <c r="F8" s="25"/>
      <c r="G8" s="26"/>
    </row>
    <row r="9" spans="1:8" ht="12.75" customHeight="1" x14ac:dyDescent="0.3">
      <c r="A9" s="86" t="s">
        <v>284</v>
      </c>
      <c r="B9" s="86"/>
      <c r="C9" s="86"/>
      <c r="D9" s="86"/>
      <c r="E9" s="86"/>
      <c r="F9" s="86"/>
      <c r="G9" s="86"/>
      <c r="H9" s="28"/>
    </row>
    <row r="10" spans="1:8" ht="21" customHeight="1" x14ac:dyDescent="0.3">
      <c r="A10" s="86"/>
      <c r="B10" s="86"/>
      <c r="C10" s="86"/>
      <c r="D10" s="86"/>
      <c r="E10" s="86"/>
      <c r="F10" s="86"/>
      <c r="G10" s="86"/>
      <c r="H10" s="28"/>
    </row>
    <row r="11" spans="1:8" ht="15.6" hidden="1" x14ac:dyDescent="0.3">
      <c r="A11" s="25"/>
      <c r="B11" s="25"/>
      <c r="C11" s="25"/>
      <c r="D11" s="25"/>
      <c r="E11" s="25"/>
      <c r="F11" s="25"/>
      <c r="G11" s="25"/>
      <c r="H11" s="25"/>
    </row>
    <row r="12" spans="1:8" ht="15.6" hidden="1" x14ac:dyDescent="0.3">
      <c r="A12" s="25"/>
      <c r="B12" s="25"/>
      <c r="C12" s="25"/>
      <c r="D12" s="25"/>
      <c r="E12" s="25"/>
      <c r="F12" s="25"/>
      <c r="G12" s="25"/>
      <c r="H12" s="25"/>
    </row>
    <row r="13" spans="1:8" ht="15.6" hidden="1" x14ac:dyDescent="0.3">
      <c r="A13" s="25"/>
      <c r="B13" s="25"/>
      <c r="C13" s="25"/>
      <c r="D13" s="25"/>
      <c r="E13" s="25"/>
      <c r="F13" s="25"/>
      <c r="G13" s="25"/>
      <c r="H13" s="25"/>
    </row>
    <row r="14" spans="1:8" ht="15.6" x14ac:dyDescent="0.3">
      <c r="A14" s="25"/>
      <c r="B14" s="25"/>
      <c r="C14" s="25"/>
      <c r="D14" s="25"/>
      <c r="E14" s="25"/>
      <c r="F14" s="25"/>
      <c r="G14" s="25"/>
    </row>
    <row r="15" spans="1:8" ht="19.5" customHeight="1" x14ac:dyDescent="0.25">
      <c r="A15" s="87" t="s">
        <v>234</v>
      </c>
      <c r="B15" s="90" t="s">
        <v>22</v>
      </c>
      <c r="C15" s="91"/>
      <c r="D15" s="91"/>
      <c r="E15" s="91"/>
      <c r="F15" s="91"/>
      <c r="G15" s="92"/>
    </row>
    <row r="16" spans="1:8" ht="12.75" customHeight="1" x14ac:dyDescent="0.25">
      <c r="A16" s="88"/>
      <c r="B16" s="87" t="s">
        <v>23</v>
      </c>
      <c r="C16" s="87" t="s">
        <v>24</v>
      </c>
      <c r="D16" s="87" t="s">
        <v>25</v>
      </c>
      <c r="E16" s="87" t="s">
        <v>58</v>
      </c>
      <c r="F16" s="87" t="s">
        <v>26</v>
      </c>
      <c r="G16" s="87" t="s">
        <v>27</v>
      </c>
    </row>
    <row r="17" spans="1:8" ht="67.5" customHeight="1" x14ac:dyDescent="0.25">
      <c r="A17" s="89"/>
      <c r="B17" s="93"/>
      <c r="C17" s="93"/>
      <c r="D17" s="94"/>
      <c r="E17" s="95"/>
      <c r="F17" s="95"/>
      <c r="G17" s="93"/>
    </row>
    <row r="18" spans="1:8" ht="16.5" customHeight="1" x14ac:dyDescent="0.25">
      <c r="A18" s="30">
        <v>1</v>
      </c>
      <c r="B18" s="29">
        <v>2</v>
      </c>
      <c r="C18" s="30">
        <v>3</v>
      </c>
      <c r="D18" s="30">
        <v>4</v>
      </c>
      <c r="E18" s="31">
        <v>5</v>
      </c>
      <c r="F18" s="31">
        <v>6</v>
      </c>
      <c r="G18" s="30">
        <v>7</v>
      </c>
    </row>
    <row r="19" spans="1:8" s="36" customFormat="1" ht="15.6" x14ac:dyDescent="0.25">
      <c r="A19" s="32">
        <v>50</v>
      </c>
      <c r="B19" s="33"/>
      <c r="C19" s="34"/>
      <c r="D19" s="35"/>
      <c r="E19" s="32"/>
      <c r="F19" s="32"/>
      <c r="G19" s="32"/>
      <c r="H19" s="27"/>
    </row>
    <row r="20" spans="1:8" ht="15.6" x14ac:dyDescent="0.3">
      <c r="A20" s="25"/>
      <c r="B20" s="25"/>
      <c r="C20" s="25"/>
      <c r="D20" s="25"/>
      <c r="E20" s="25"/>
      <c r="F20" s="25"/>
      <c r="G20" s="25"/>
    </row>
    <row r="21" spans="1:8" ht="15.6" x14ac:dyDescent="0.3">
      <c r="A21" s="25"/>
      <c r="B21" s="25"/>
      <c r="C21" s="25"/>
      <c r="D21" s="25"/>
      <c r="E21" s="25"/>
      <c r="F21" s="25"/>
      <c r="G21" s="25"/>
    </row>
    <row r="22" spans="1:8" ht="15.6" x14ac:dyDescent="0.3">
      <c r="A22" s="25"/>
      <c r="B22" s="25"/>
      <c r="C22" s="25"/>
      <c r="D22" s="25"/>
      <c r="E22" s="25"/>
      <c r="F22" s="25"/>
      <c r="G22" s="25"/>
    </row>
    <row r="23" spans="1:8" ht="15.6" x14ac:dyDescent="0.3">
      <c r="A23" s="25"/>
      <c r="B23" s="25"/>
      <c r="C23" s="25"/>
      <c r="D23" s="25"/>
      <c r="E23" s="25"/>
      <c r="F23" s="25"/>
      <c r="G23" s="25"/>
    </row>
  </sheetData>
  <mergeCells count="10">
    <mergeCell ref="F7:G7"/>
    <mergeCell ref="A9:G10"/>
    <mergeCell ref="A15:A17"/>
    <mergeCell ref="B15:G15"/>
    <mergeCell ref="B16:B17"/>
    <mergeCell ref="C16:C17"/>
    <mergeCell ref="D16:D17"/>
    <mergeCell ref="E16:E17"/>
    <mergeCell ref="F16:F17"/>
    <mergeCell ref="G16:G17"/>
  </mergeCells>
  <phoneticPr fontId="0" type="noConversion"/>
  <pageMargins left="0.39370078740157483" right="0.1968503937007874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E7" sqref="E7:F7"/>
    </sheetView>
  </sheetViews>
  <sheetFormatPr defaultColWidth="9.109375" defaultRowHeight="15.6" x14ac:dyDescent="0.3"/>
  <cols>
    <col min="1" max="1" width="29.5546875" style="55" customWidth="1"/>
    <col min="2" max="2" width="17.109375" style="55" customWidth="1"/>
    <col min="3" max="3" width="32" style="55" customWidth="1"/>
    <col min="4" max="4" width="15" style="55" customWidth="1"/>
    <col min="5" max="5" width="16.88671875" style="55" customWidth="1"/>
    <col min="6" max="6" width="12.6640625" style="55" customWidth="1"/>
    <col min="7" max="7" width="11.44140625" style="55" customWidth="1"/>
    <col min="8" max="8" width="11.109375" style="55" customWidth="1"/>
    <col min="9" max="16384" width="9.109375" style="55"/>
  </cols>
  <sheetData>
    <row r="1" spans="1:6" s="25" customFormat="1" x14ac:dyDescent="0.3">
      <c r="A1" s="44"/>
      <c r="B1" s="98" t="s">
        <v>66</v>
      </c>
      <c r="C1" s="98"/>
      <c r="D1" s="98"/>
      <c r="E1" s="97"/>
      <c r="F1" s="97"/>
    </row>
    <row r="2" spans="1:6" s="25" customFormat="1" x14ac:dyDescent="0.3">
      <c r="A2" s="44"/>
      <c r="B2" s="99" t="s">
        <v>5</v>
      </c>
      <c r="C2" s="99"/>
      <c r="D2" s="99"/>
      <c r="E2" s="97"/>
      <c r="F2" s="97"/>
    </row>
    <row r="3" spans="1:6" s="25" customFormat="1" x14ac:dyDescent="0.3">
      <c r="A3" s="44"/>
      <c r="B3" s="99" t="s">
        <v>67</v>
      </c>
      <c r="C3" s="99"/>
      <c r="D3" s="99"/>
      <c r="E3" s="97"/>
      <c r="F3" s="97"/>
    </row>
    <row r="4" spans="1:6" s="25" customFormat="1" x14ac:dyDescent="0.3">
      <c r="A4" s="44"/>
      <c r="B4" s="99" t="s">
        <v>43</v>
      </c>
      <c r="C4" s="99"/>
      <c r="D4" s="99"/>
      <c r="E4" s="97"/>
      <c r="F4" s="97"/>
    </row>
    <row r="5" spans="1:6" s="25" customFormat="1" x14ac:dyDescent="0.3">
      <c r="A5" s="44"/>
      <c r="B5" s="99" t="s">
        <v>7</v>
      </c>
      <c r="C5" s="99"/>
      <c r="D5" s="99"/>
      <c r="E5" s="97"/>
      <c r="F5" s="97"/>
    </row>
    <row r="6" spans="1:6" s="25" customFormat="1" x14ac:dyDescent="0.3">
      <c r="A6" s="44"/>
      <c r="B6" s="99" t="s">
        <v>19</v>
      </c>
      <c r="C6" s="99"/>
      <c r="D6" s="99"/>
      <c r="E6" s="97"/>
      <c r="F6" s="97"/>
    </row>
    <row r="7" spans="1:6" s="25" customFormat="1" x14ac:dyDescent="0.3">
      <c r="E7" s="85" t="s">
        <v>315</v>
      </c>
      <c r="F7" s="85"/>
    </row>
    <row r="8" spans="1:6" s="25" customFormat="1" x14ac:dyDescent="0.3"/>
    <row r="9" spans="1:6" s="25" customFormat="1" ht="33.75" customHeight="1" x14ac:dyDescent="0.3">
      <c r="A9" s="96" t="s">
        <v>285</v>
      </c>
      <c r="B9" s="96"/>
      <c r="C9" s="96"/>
      <c r="D9" s="96"/>
      <c r="E9" s="97"/>
      <c r="F9" s="97"/>
    </row>
    <row r="10" spans="1:6" s="25" customFormat="1" x14ac:dyDescent="0.3"/>
    <row r="11" spans="1:6" s="25" customFormat="1" ht="62.4" x14ac:dyDescent="0.3">
      <c r="A11" s="45" t="s">
        <v>68</v>
      </c>
      <c r="B11" s="46" t="s">
        <v>69</v>
      </c>
      <c r="C11" s="46" t="s">
        <v>70</v>
      </c>
      <c r="D11" s="47" t="s">
        <v>235</v>
      </c>
      <c r="E11" s="47" t="s">
        <v>286</v>
      </c>
      <c r="F11" s="46" t="s">
        <v>71</v>
      </c>
    </row>
    <row r="12" spans="1:6" s="25" customFormat="1" ht="106.5" customHeight="1" x14ac:dyDescent="0.3">
      <c r="A12" s="56" t="s">
        <v>236</v>
      </c>
      <c r="B12" s="48" t="s">
        <v>72</v>
      </c>
      <c r="C12" s="48" t="s">
        <v>73</v>
      </c>
      <c r="D12" s="49">
        <v>2601</v>
      </c>
      <c r="E12" s="49">
        <v>0</v>
      </c>
      <c r="F12" s="50">
        <f>SUM(E12/D12*100)</f>
        <v>0</v>
      </c>
    </row>
    <row r="13" spans="1:6" s="54" customFormat="1" x14ac:dyDescent="0.3">
      <c r="A13" s="51" t="s">
        <v>74</v>
      </c>
      <c r="B13" s="51"/>
      <c r="C13" s="51"/>
      <c r="D13" s="52">
        <f>SUM(D12:D12)</f>
        <v>2601</v>
      </c>
      <c r="E13" s="52">
        <f>SUM(E12:E12)</f>
        <v>0</v>
      </c>
      <c r="F13" s="53">
        <f>SUM(E13/D13*100)</f>
        <v>0</v>
      </c>
    </row>
    <row r="14" spans="1:6" s="25" customFormat="1" x14ac:dyDescent="0.3"/>
    <row r="15" spans="1:6" s="25" customFormat="1" x14ac:dyDescent="0.3"/>
    <row r="16" spans="1:6" s="25" customFormat="1" x14ac:dyDescent="0.3"/>
  </sheetData>
  <mergeCells count="8">
    <mergeCell ref="A9:F9"/>
    <mergeCell ref="B1:F1"/>
    <mergeCell ref="B2:F2"/>
    <mergeCell ref="B3:F3"/>
    <mergeCell ref="B4:F4"/>
    <mergeCell ref="B5:F5"/>
    <mergeCell ref="B6:F6"/>
    <mergeCell ref="E7:F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Ведомственная</vt:lpstr>
      <vt:lpstr>Функциональная </vt:lpstr>
      <vt:lpstr>Среднеспис числ год</vt:lpstr>
      <vt:lpstr>Резервный фонд</vt:lpstr>
      <vt:lpstr>Адресная</vt:lpstr>
      <vt:lpstr>Ведомственная!FIO</vt:lpstr>
      <vt:lpstr>Ведомственная!Заголовки_для_печати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2024-08-21T12:40:18Z</cp:lastPrinted>
  <dcterms:created xsi:type="dcterms:W3CDTF">2007-09-04T08:08:49Z</dcterms:created>
  <dcterms:modified xsi:type="dcterms:W3CDTF">2024-11-16T13:43:24Z</dcterms:modified>
</cp:coreProperties>
</file>