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F17E93A-01B7-4CFC-8A14-FDA9AE1CB83B}" xr6:coauthVersionLast="45" xr6:coauthVersionMax="45" xr10:uidLastSave="{00000000-0000-0000-0000-000000000000}"/>
  <bookViews>
    <workbookView xWindow="2268" yWindow="2268" windowWidth="17280" windowHeight="8700" tabRatio="622" activeTab="4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0" hidden="1">Ведомственная!$A$13:$F$187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45" l="1"/>
  <c r="E14" i="45"/>
  <c r="D14" i="45"/>
  <c r="F13" i="45"/>
  <c r="D35" i="43"/>
  <c r="D34" i="43"/>
  <c r="D32" i="43"/>
  <c r="D31" i="43"/>
  <c r="D30" i="43"/>
  <c r="D29" i="43"/>
  <c r="D28" i="43"/>
  <c r="D27" i="43"/>
  <c r="D26" i="43"/>
  <c r="D25" i="43"/>
  <c r="D23" i="43"/>
  <c r="D22" i="43"/>
  <c r="D20" i="43"/>
  <c r="D19" i="43"/>
  <c r="D18" i="43"/>
  <c r="D17" i="43"/>
  <c r="D16" i="43"/>
  <c r="D15" i="43"/>
  <c r="D13" i="43" s="1"/>
  <c r="D36" i="43" s="1"/>
  <c r="D14" i="43"/>
  <c r="C15" i="39"/>
  <c r="B15" i="39"/>
  <c r="D24" i="43"/>
  <c r="F14" i="45"/>
</calcChain>
</file>

<file path=xl/sharedStrings.xml><?xml version="1.0" encoding="utf-8"?>
<sst xmlns="http://schemas.openxmlformats.org/spreadsheetml/2006/main" count="1378" uniqueCount="276">
  <si>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</si>
  <si>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</si>
  <si>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</si>
  <si>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</si>
  <si>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</si>
  <si>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</si>
  <si>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</si>
  <si>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</si>
  <si>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</si>
  <si>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</si>
  <si>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</si>
  <si>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</si>
  <si>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</si>
  <si>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</si>
  <si>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</si>
  <si>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</si>
  <si>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</si>
  <si>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</si>
  <si>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</si>
  <si>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</si>
  <si>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</si>
  <si>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</si>
  <si>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</si>
  <si>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</si>
  <si>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</si>
  <si>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</si>
  <si>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</si>
  <si>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</si>
  <si>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</si>
  <si>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</si>
  <si>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</si>
  <si>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</si>
  <si>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</si>
  <si>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</si>
  <si>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</si>
  <si>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</si>
  <si>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</si>
  <si>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</si>
  <si>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</si>
  <si>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</si>
  <si>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</si>
  <si>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</si>
  <si>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</si>
  <si>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</si>
  <si>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</si>
  <si>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</si>
  <si>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</si>
  <si>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</si>
  <si>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</si>
  <si>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</si>
  <si>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</si>
  <si>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</si>
  <si>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</si>
  <si>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</si>
  <si>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</si>
  <si>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</si>
  <si>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</si>
  <si>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</si>
  <si>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</si>
  <si>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</si>
  <si>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</si>
  <si>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</si>
  <si>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</si>
  <si>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</si>
  <si>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</si>
  <si>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</si>
  <si>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</si>
  <si>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</si>
  <si>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</si>
  <si>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</si>
  <si>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</si>
  <si>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</si>
  <si>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</si>
  <si>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</si>
  <si>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</si>
  <si>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</si>
  <si>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</si>
  <si>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</si>
  <si>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</si>
  <si>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</si>
  <si>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</si>
  <si>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</si>
  <si>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</si>
  <si>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</si>
  <si>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</si>
  <si>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</si>
  <si>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</si>
  <si>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</si>
  <si>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</si>
  <si>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</si>
  <si>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</si>
  <si>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</si>
  <si>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</si>
  <si>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</si>
  <si>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</si>
  <si>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</si>
  <si>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</si>
  <si>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</si>
  <si>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</si>
  <si>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</si>
  <si>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</si>
  <si>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</si>
  <si>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</si>
  <si>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</si>
  <si>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Иные бюджетные ассигнования</t>
  </si>
  <si>
    <t>800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</si>
  <si>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</si>
  <si>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</si>
  <si>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</si>
  <si>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</si>
  <si>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</si>
  <si>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</si>
  <si>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</si>
  <si>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</si>
  <si>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</si>
  <si>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</si>
  <si>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</si>
  <si>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</si>
  <si>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</si>
  <si>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</si>
  <si>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</si>
  <si>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</si>
  <si>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</si>
  <si>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</si>
  <si>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</si>
  <si>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</si>
  <si>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</si>
  <si>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</si>
  <si>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</si>
  <si>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</si>
  <si>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</si>
  <si>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</si>
  <si>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</si>
  <si>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</si>
  <si>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</si>
  <si>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</si>
  <si>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</si>
  <si>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</si>
  <si>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</si>
  <si>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</si>
  <si>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</si>
  <si>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</si>
  <si>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7620200000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</si>
  <si>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</si>
  <si>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</si>
  <si>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</si>
  <si>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</si>
  <si>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</si>
  <si>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</si>
  <si>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Подпрограмма "Водоснабжение и водоотведение на территории Кусинского сельского поселения"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</si>
  <si>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</si>
  <si>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</si>
  <si>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</si>
  <si>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Муниципальная программа "Стимулирование экономической активности в Кусинском сельском поселении"</t>
  </si>
  <si>
    <t>7700000000</t>
  </si>
  <si>
    <t>Основное мероприятие "Обеспечение функционирования общественной бани"</t>
  </si>
  <si>
    <t>7700100000</t>
  </si>
  <si>
    <t>Субсидии на возмещение недополученных доходов в связи с оказанием банных услуг населению</t>
  </si>
  <si>
    <t>7700120023</t>
  </si>
  <si>
    <t>0503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</si>
  <si>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</si>
  <si>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</si>
  <si>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</si>
  <si>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</si>
  <si>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</si>
  <si>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</si>
  <si>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</si>
  <si>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</si>
  <si>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</si>
  <si>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</si>
  <si>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</si>
  <si>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</si>
  <si>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</si>
  <si>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</si>
  <si>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</si>
  <si>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</si>
  <si>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</si>
  <si>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</si>
  <si>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</si>
  <si>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</si>
  <si>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</si>
  <si>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</si>
  <si>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</si>
  <si>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</si>
  <si>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</si>
  <si>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</si>
  <si>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</si>
  <si>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</si>
  <si>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</si>
  <si>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</si>
  <si>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</si>
  <si>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</si>
  <si>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</si>
  <si>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</si>
  <si>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</si>
  <si>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</si>
  <si>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</si>
  <si>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</si>
  <si>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</si>
  <si>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</si>
  <si>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</si>
  <si>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</si>
  <si>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</si>
  <si>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</si>
  <si>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</si>
  <si>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</si>
  <si>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</si>
  <si>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</si>
  <si>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</si>
  <si>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</si>
  <si>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</si>
  <si>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2130022003</t>
  </si>
  <si>
    <t>7800000000</t>
  </si>
  <si>
    <t>7800100000</t>
  </si>
  <si>
    <t>7800120024</t>
  </si>
  <si>
    <t>2110020100</t>
  </si>
  <si>
    <t>7300320312</t>
  </si>
  <si>
    <t>7500200000</t>
  </si>
  <si>
    <t>7500220017</t>
  </si>
  <si>
    <t>7620100000</t>
  </si>
  <si>
    <t>7620120020</t>
  </si>
  <si>
    <t>7210200000</t>
  </si>
  <si>
    <t>7210220005</t>
  </si>
  <si>
    <t>7220120008</t>
  </si>
  <si>
    <t>Предусмотрено решением совета депутатов от 18.12.2019 г. № 6/31 (тыс.руб.)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</si>
  <si>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</si>
  <si>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</si>
  <si>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Основное мероприятие "Обучение муниципальных служащих на курсах повышения квалификации"</t>
  </si>
  <si>
    <t>Обучение муниципальных служащих на курсах повышения квалификации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</si>
  <si>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</si>
  <si>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</si>
  <si>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</si>
  <si>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</si>
  <si>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</si>
  <si>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</si>
  <si>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Основное мероприятие "Повышение надежности и эффективности работы объектов (сетей) теплоснабжения"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</si>
  <si>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</si>
  <si>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полугодие 2020 года </t>
  </si>
  <si>
    <t>Среднесписочная численность работников за  полугодие 2020 года  (чел)</t>
  </si>
  <si>
    <t>Фактические расходы на оплату труда за  полугодие 2020 года (тыс. руб.)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</si>
  <si>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полугодие 2020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</si>
  <si>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полугодие 2020 года по разделам и подразделам классификации расходов  бюджета   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</si>
  <si>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полугодие 2020 года</t>
  </si>
  <si>
    <t>850</t>
  </si>
  <si>
    <t>2110020025</t>
  </si>
  <si>
    <t>7300200000</t>
  </si>
  <si>
    <t>7300220010</t>
  </si>
  <si>
    <t>7400200000</t>
  </si>
  <si>
    <t>7400220012</t>
  </si>
  <si>
    <t>8000000000</t>
  </si>
  <si>
    <t>8000600000</t>
  </si>
  <si>
    <t>80006S4770</t>
  </si>
  <si>
    <t>Уплата налогов, сборов и иных платежей</t>
  </si>
  <si>
    <t>Уплата членских взносов в Ассоциацию «Совет муниципальных образований Ленинградской области"</t>
  </si>
  <si>
    <t>Основное мероприятие "Обеспечение первичных мер пожарной безопасности муниципального образования"</t>
  </si>
  <si>
    <t>Проведение мероприятий, направленных на обеспечение первичных мер пожарной безопасности</t>
  </si>
  <si>
    <t>Основное мероприятие "Содержание воинских захоронений, расположенных на территории муниципального образования"</t>
  </si>
  <si>
    <t>Содержание воинских захоронений, расположенных на территории муниципального образования</t>
  </si>
  <si>
    <t>Муниципальная программа "Развитие частей территории Кусинского сельского поселения"</t>
  </si>
  <si>
    <t>Основное мероприятие "Благоустройство территории в населенных пунктах"</t>
  </si>
  <si>
    <t>Благоустройство территории в населенных пунктах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</si>
  <si>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</si>
  <si>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</si>
  <si>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</si>
  <si>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</si>
  <si>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</si>
  <si>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Администрация  Кусинского сельского поселения</t>
  </si>
  <si>
    <t>средства областного бюджета Ленинградской области</t>
  </si>
  <si>
    <t>ВСЕГО</t>
  </si>
  <si>
    <t>Приложение 7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</si>
  <si>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полугодие 2020 года</t>
  </si>
  <si>
    <t>Исполнено за за полугодие 2020 года (тыс.руб.)</t>
  </si>
  <si>
    <t>Сумма на 2020 год (тыс. руб.)</t>
  </si>
  <si>
    <t>Приобретение квартир в рамках реализации мероприятий по переселению граждан из аварийного жилищного фонда</t>
  </si>
  <si>
    <t>фонд содействия реформированию жилищно-коммунального хозяйства</t>
  </si>
  <si>
    <t>от 17.09.2020 № 13/81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</si>
</sst>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"/>
    <numFmt numFmtId="197" formatCode="?"/>
  </numFmts>
  <fonts count="18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</xf>
    <xf numFmtId="197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9" fontId="12" fillId="0" borderId="13" xfId="0" applyNumberFormat="1" applyFont="1" applyFill="1" applyBorder="1" applyAlignment="1" applyProtection="1">
      <alignment horizontal="center"/>
    </xf>
    <xf numFmtId="49" fontId="12" fillId="0" borderId="16" xfId="0" applyNumberFormat="1" applyFont="1" applyFill="1" applyBorder="1" applyAlignment="1" applyProtection="1">
      <alignment horizontal="center"/>
    </xf>
    <xf numFmtId="4" fontId="12" fillId="0" borderId="16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Fill="1"/>
    <xf numFmtId="4" fontId="1" fillId="0" borderId="16" xfId="0" applyNumberFormat="1" applyFont="1" applyFill="1" applyBorder="1" applyAlignment="1" applyProtection="1">
      <alignment horizontal="right"/>
    </xf>
    <xf numFmtId="4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9" fillId="0" borderId="1" xfId="0" applyFont="1" applyBorder="1"/>
    <xf numFmtId="4" fontId="9" fillId="0" borderId="1" xfId="0" applyNumberFormat="1" applyFont="1" applyBorder="1"/>
    <xf numFmtId="190" fontId="9" fillId="0" borderId="1" xfId="0" applyNumberFormat="1" applyFont="1" applyBorder="1" applyAlignment="1">
      <alignment vertical="center"/>
    </xf>
    <xf numFmtId="0" fontId="9" fillId="0" borderId="0" xfId="0" applyFont="1"/>
    <xf numFmtId="0" fontId="14" fillId="0" borderId="0" xfId="0" applyFont="1"/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49" fontId="15" fillId="0" borderId="17" xfId="1" applyNumberFormat="1" applyFont="1" applyFill="1" applyBorder="1" applyAlignment="1">
      <alignment horizontal="left" vertical="center" wrapText="1"/>
    </xf>
    <xf numFmtId="49" fontId="15" fillId="0" borderId="18" xfId="1" applyNumberFormat="1" applyFont="1" applyFill="1" applyBorder="1" applyAlignment="1">
      <alignment horizontal="left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workbookViewId="0">
      <selection activeCell="N6" sqref="N6"/>
    </sheetView>
  </sheetViews>
  <sheetFormatPr defaultColWidth="9.109375" defaultRowHeight="15.6" x14ac:dyDescent="0.3"/>
  <cols>
    <col min="1" max="1" width="41.33203125" style="59" customWidth="1"/>
    <col min="2" max="2" width="15.33203125" style="59" customWidth="1"/>
    <col min="3" max="3" width="12.109375" style="60" customWidth="1"/>
    <col min="4" max="4" width="12.5546875" style="59" customWidth="1"/>
    <col min="5" max="5" width="10.5546875" style="59" customWidth="1"/>
    <col min="6" max="6" width="11.6640625" style="59" customWidth="1"/>
    <col min="7" max="7" width="9.109375" style="59"/>
    <col min="8" max="8" width="0" style="59" hidden="1" customWidth="1"/>
    <col min="9" max="10" width="9.109375" style="59" hidden="1" customWidth="1"/>
    <col min="11" max="11" width="11.6640625" style="59" hidden="1" customWidth="1"/>
    <col min="12" max="13" width="9.109375" style="59" hidden="1" customWidth="1"/>
    <col min="14" max="14" width="21.109375" style="59" customWidth="1"/>
    <col min="15" max="16384" width="9.109375" style="59"/>
  </cols>
  <sheetData>
    <row r="1" spans="1:13" x14ac:dyDescent="0.3">
      <c r="C1" s="85" t="s">
        <v>208</v>
      </c>
      <c r="D1" s="85"/>
      <c r="E1" s="85"/>
      <c r="F1" s="85"/>
    </row>
    <row r="2" spans="1:13" x14ac:dyDescent="0.3">
      <c r="C2" s="85" t="s">
        <v>5</v>
      </c>
      <c r="D2" s="85"/>
      <c r="E2" s="85"/>
      <c r="F2" s="85"/>
    </row>
    <row r="3" spans="1:13" x14ac:dyDescent="0.3">
      <c r="C3" s="85" t="s">
        <v>6</v>
      </c>
      <c r="D3" s="85"/>
      <c r="E3" s="85"/>
      <c r="F3" s="85"/>
    </row>
    <row r="4" spans="1:13" x14ac:dyDescent="0.3">
      <c r="C4" s="85" t="s">
        <v>39</v>
      </c>
      <c r="D4" s="85"/>
      <c r="E4" s="85"/>
      <c r="F4" s="85"/>
    </row>
    <row r="5" spans="1:13" x14ac:dyDescent="0.3">
      <c r="C5" s="85" t="s">
        <v>7</v>
      </c>
      <c r="D5" s="85"/>
      <c r="E5" s="85"/>
      <c r="F5" s="85"/>
    </row>
    <row r="6" spans="1:13" x14ac:dyDescent="0.3">
      <c r="C6" s="85" t="s">
        <v>8</v>
      </c>
      <c r="D6" s="85"/>
      <c r="E6" s="85"/>
      <c r="F6" s="85"/>
    </row>
    <row r="7" spans="1:13" x14ac:dyDescent="0.3">
      <c r="E7" s="87" t="s">
        <v>275</v>
      </c>
      <c r="F7" s="87"/>
    </row>
    <row r="8" spans="1:13" x14ac:dyDescent="0.3">
      <c r="A8" s="86" t="s">
        <v>240</v>
      </c>
      <c r="B8" s="86"/>
      <c r="C8" s="86"/>
      <c r="D8" s="86"/>
      <c r="E8" s="86"/>
      <c r="F8" s="86"/>
    </row>
    <row r="9" spans="1:13" x14ac:dyDescent="0.3">
      <c r="A9" s="86"/>
      <c r="B9" s="86"/>
      <c r="C9" s="86"/>
      <c r="D9" s="86"/>
      <c r="E9" s="86"/>
      <c r="F9" s="86"/>
    </row>
    <row r="10" spans="1:13" ht="33" customHeight="1" x14ac:dyDescent="0.3">
      <c r="A10" s="86"/>
      <c r="B10" s="86"/>
      <c r="C10" s="86"/>
      <c r="D10" s="86"/>
      <c r="E10" s="86"/>
      <c r="F10" s="86"/>
    </row>
    <row r="12" spans="1:13" x14ac:dyDescent="0.3">
      <c r="F12" s="61"/>
    </row>
    <row r="13" spans="1:13" s="64" customFormat="1" ht="62.4" x14ac:dyDescent="0.25">
      <c r="A13" s="62" t="s">
        <v>1</v>
      </c>
      <c r="B13" s="46" t="s">
        <v>15</v>
      </c>
      <c r="C13" s="46" t="s">
        <v>46</v>
      </c>
      <c r="D13" s="47" t="s">
        <v>18</v>
      </c>
      <c r="E13" s="46" t="s">
        <v>19</v>
      </c>
      <c r="F13" s="63" t="s">
        <v>14</v>
      </c>
    </row>
    <row r="14" spans="1:13" ht="31.2" x14ac:dyDescent="0.3">
      <c r="A14" s="48" t="s">
        <v>64</v>
      </c>
      <c r="B14" s="49" t="s">
        <v>65</v>
      </c>
      <c r="C14" s="49"/>
      <c r="D14" s="49"/>
      <c r="E14" s="49"/>
      <c r="F14" s="72">
        <v>6567.81</v>
      </c>
      <c r="I14" s="50" t="s">
        <v>65</v>
      </c>
      <c r="J14" s="51"/>
      <c r="K14" s="51"/>
      <c r="L14" s="51"/>
      <c r="M14" s="52">
        <v>3259.74</v>
      </c>
    </row>
    <row r="15" spans="1:13" ht="31.2" x14ac:dyDescent="0.3">
      <c r="A15" s="48" t="s">
        <v>29</v>
      </c>
      <c r="B15" s="49" t="s">
        <v>65</v>
      </c>
      <c r="C15" s="49" t="s">
        <v>66</v>
      </c>
      <c r="D15" s="49"/>
      <c r="E15" s="49"/>
      <c r="F15" s="73">
        <v>3193.16</v>
      </c>
      <c r="I15" s="50" t="s">
        <v>65</v>
      </c>
      <c r="J15" s="51" t="s">
        <v>66</v>
      </c>
      <c r="K15" s="51"/>
      <c r="L15" s="51"/>
      <c r="M15" s="52">
        <v>1533.57</v>
      </c>
    </row>
    <row r="16" spans="1:13" ht="93.6" x14ac:dyDescent="0.3">
      <c r="A16" s="48" t="s">
        <v>0</v>
      </c>
      <c r="B16" s="49" t="s">
        <v>65</v>
      </c>
      <c r="C16" s="49" t="s">
        <v>67</v>
      </c>
      <c r="D16" s="49"/>
      <c r="E16" s="49"/>
      <c r="F16" s="73">
        <v>2504.8200000000002</v>
      </c>
      <c r="I16" s="50" t="s">
        <v>65</v>
      </c>
      <c r="J16" s="51" t="s">
        <v>67</v>
      </c>
      <c r="K16" s="51"/>
      <c r="L16" s="51"/>
      <c r="M16" s="52">
        <v>1212.82</v>
      </c>
    </row>
    <row r="17" spans="1:13" ht="93.6" x14ac:dyDescent="0.3">
      <c r="A17" s="48" t="s">
        <v>68</v>
      </c>
      <c r="B17" s="49" t="s">
        <v>65</v>
      </c>
      <c r="C17" s="49" t="s">
        <v>67</v>
      </c>
      <c r="D17" s="49" t="s">
        <v>69</v>
      </c>
      <c r="E17" s="49"/>
      <c r="F17" s="73">
        <v>2417.0300000000002</v>
      </c>
      <c r="I17" s="50" t="s">
        <v>65</v>
      </c>
      <c r="J17" s="51" t="s">
        <v>67</v>
      </c>
      <c r="K17" s="51" t="s">
        <v>69</v>
      </c>
      <c r="L17" s="51"/>
      <c r="M17" s="52">
        <v>1162.57</v>
      </c>
    </row>
    <row r="18" spans="1:13" ht="93.6" x14ac:dyDescent="0.3">
      <c r="A18" s="48" t="s">
        <v>70</v>
      </c>
      <c r="B18" s="49" t="s">
        <v>65</v>
      </c>
      <c r="C18" s="49" t="s">
        <v>67</v>
      </c>
      <c r="D18" s="49" t="s">
        <v>71</v>
      </c>
      <c r="E18" s="49"/>
      <c r="F18" s="73">
        <v>2417.0300000000002</v>
      </c>
      <c r="I18" s="50" t="s">
        <v>65</v>
      </c>
      <c r="J18" s="51" t="s">
        <v>67</v>
      </c>
      <c r="K18" s="51" t="s">
        <v>71</v>
      </c>
      <c r="L18" s="51"/>
      <c r="M18" s="52">
        <v>1162.57</v>
      </c>
    </row>
    <row r="19" spans="1:13" ht="124.8" x14ac:dyDescent="0.3">
      <c r="A19" s="48" t="s">
        <v>72</v>
      </c>
      <c r="B19" s="49" t="s">
        <v>65</v>
      </c>
      <c r="C19" s="49" t="s">
        <v>67</v>
      </c>
      <c r="D19" s="49" t="s">
        <v>73</v>
      </c>
      <c r="E19" s="49"/>
      <c r="F19" s="73">
        <v>2417.0300000000002</v>
      </c>
      <c r="I19" s="50" t="s">
        <v>65</v>
      </c>
      <c r="J19" s="51" t="s">
        <v>67</v>
      </c>
      <c r="K19" s="51" t="s">
        <v>73</v>
      </c>
      <c r="L19" s="51"/>
      <c r="M19" s="52">
        <v>1162.57</v>
      </c>
    </row>
    <row r="20" spans="1:13" ht="93.6" x14ac:dyDescent="0.3">
      <c r="A20" s="48" t="s">
        <v>74</v>
      </c>
      <c r="B20" s="49" t="s">
        <v>65</v>
      </c>
      <c r="C20" s="49" t="s">
        <v>67</v>
      </c>
      <c r="D20" s="49" t="s">
        <v>73</v>
      </c>
      <c r="E20" s="49" t="s">
        <v>75</v>
      </c>
      <c r="F20" s="73">
        <v>1913.69</v>
      </c>
      <c r="I20" s="50" t="s">
        <v>65</v>
      </c>
      <c r="J20" s="51" t="s">
        <v>67</v>
      </c>
      <c r="K20" s="51" t="s">
        <v>73</v>
      </c>
      <c r="L20" s="51" t="s">
        <v>75</v>
      </c>
      <c r="M20" s="52">
        <v>897.24</v>
      </c>
    </row>
    <row r="21" spans="1:13" ht="46.8" x14ac:dyDescent="0.3">
      <c r="A21" s="48" t="s">
        <v>76</v>
      </c>
      <c r="B21" s="49" t="s">
        <v>65</v>
      </c>
      <c r="C21" s="49" t="s">
        <v>67</v>
      </c>
      <c r="D21" s="49" t="s">
        <v>73</v>
      </c>
      <c r="E21" s="49" t="s">
        <v>77</v>
      </c>
      <c r="F21" s="73">
        <v>1913.69</v>
      </c>
      <c r="I21" s="50" t="s">
        <v>65</v>
      </c>
      <c r="J21" s="51" t="s">
        <v>67</v>
      </c>
      <c r="K21" s="51" t="s">
        <v>73</v>
      </c>
      <c r="L21" s="51" t="s">
        <v>77</v>
      </c>
      <c r="M21" s="52">
        <v>897.24</v>
      </c>
    </row>
    <row r="22" spans="1:13" ht="46.8" x14ac:dyDescent="0.3">
      <c r="A22" s="48" t="s">
        <v>78</v>
      </c>
      <c r="B22" s="49" t="s">
        <v>65</v>
      </c>
      <c r="C22" s="49" t="s">
        <v>67</v>
      </c>
      <c r="D22" s="49" t="s">
        <v>73</v>
      </c>
      <c r="E22" s="49" t="s">
        <v>79</v>
      </c>
      <c r="F22" s="73">
        <v>502.68</v>
      </c>
      <c r="I22" s="50" t="s">
        <v>65</v>
      </c>
      <c r="J22" s="51" t="s">
        <v>67</v>
      </c>
      <c r="K22" s="51" t="s">
        <v>73</v>
      </c>
      <c r="L22" s="51" t="s">
        <v>79</v>
      </c>
      <c r="M22" s="52">
        <v>265.33</v>
      </c>
    </row>
    <row r="23" spans="1:13" ht="46.8" x14ac:dyDescent="0.3">
      <c r="A23" s="48" t="s">
        <v>80</v>
      </c>
      <c r="B23" s="49" t="s">
        <v>65</v>
      </c>
      <c r="C23" s="69" t="s">
        <v>67</v>
      </c>
      <c r="D23" s="49" t="s">
        <v>73</v>
      </c>
      <c r="E23" s="49" t="s">
        <v>81</v>
      </c>
      <c r="F23" s="45">
        <v>502.68</v>
      </c>
      <c r="I23" s="50" t="s">
        <v>65</v>
      </c>
      <c r="J23" s="51" t="s">
        <v>67</v>
      </c>
      <c r="K23" s="51" t="s">
        <v>73</v>
      </c>
      <c r="L23" s="51" t="s">
        <v>81</v>
      </c>
      <c r="M23" s="52">
        <v>265.33</v>
      </c>
    </row>
    <row r="24" spans="1:13" x14ac:dyDescent="0.3">
      <c r="A24" s="48" t="s">
        <v>104</v>
      </c>
      <c r="B24" s="49" t="s">
        <v>65</v>
      </c>
      <c r="C24" s="70" t="s">
        <v>67</v>
      </c>
      <c r="D24" s="70" t="s">
        <v>73</v>
      </c>
      <c r="E24" s="70" t="s">
        <v>105</v>
      </c>
      <c r="F24" s="45">
        <v>0.66</v>
      </c>
      <c r="I24" s="50" t="s">
        <v>65</v>
      </c>
      <c r="J24" s="51" t="s">
        <v>67</v>
      </c>
      <c r="K24" s="51" t="s">
        <v>83</v>
      </c>
      <c r="L24" s="51"/>
      <c r="M24" s="52">
        <v>37.549999999999997</v>
      </c>
    </row>
    <row r="25" spans="1:13" x14ac:dyDescent="0.3">
      <c r="A25" s="48" t="s">
        <v>252</v>
      </c>
      <c r="B25" s="49" t="s">
        <v>65</v>
      </c>
      <c r="C25" s="70" t="s">
        <v>67</v>
      </c>
      <c r="D25" s="70" t="s">
        <v>73</v>
      </c>
      <c r="E25" s="70" t="s">
        <v>243</v>
      </c>
      <c r="F25" s="45">
        <v>0.66</v>
      </c>
      <c r="I25" s="50" t="s">
        <v>65</v>
      </c>
      <c r="J25" s="51" t="s">
        <v>67</v>
      </c>
      <c r="K25" s="51" t="s">
        <v>85</v>
      </c>
      <c r="L25" s="51"/>
      <c r="M25" s="52">
        <v>37.549999999999997</v>
      </c>
    </row>
    <row r="26" spans="1:13" ht="78" x14ac:dyDescent="0.3">
      <c r="A26" s="48" t="s">
        <v>82</v>
      </c>
      <c r="B26" s="49" t="s">
        <v>65</v>
      </c>
      <c r="C26" s="49" t="s">
        <v>67</v>
      </c>
      <c r="D26" s="49" t="s">
        <v>83</v>
      </c>
      <c r="E26" s="49"/>
      <c r="F26" s="73">
        <v>75.09</v>
      </c>
      <c r="I26" s="50" t="s">
        <v>65</v>
      </c>
      <c r="J26" s="51" t="s">
        <v>67</v>
      </c>
      <c r="K26" s="51" t="s">
        <v>211</v>
      </c>
      <c r="L26" s="51"/>
      <c r="M26" s="52">
        <v>0.25</v>
      </c>
    </row>
    <row r="27" spans="1:13" ht="46.8" x14ac:dyDescent="0.3">
      <c r="A27" s="48" t="s">
        <v>84</v>
      </c>
      <c r="B27" s="49" t="s">
        <v>65</v>
      </c>
      <c r="C27" s="49" t="s">
        <v>67</v>
      </c>
      <c r="D27" s="49" t="s">
        <v>85</v>
      </c>
      <c r="E27" s="49"/>
      <c r="F27" s="73">
        <v>75.09</v>
      </c>
      <c r="I27" s="50" t="s">
        <v>65</v>
      </c>
      <c r="J27" s="51" t="s">
        <v>67</v>
      </c>
      <c r="K27" s="51" t="s">
        <v>211</v>
      </c>
      <c r="L27" s="51" t="s">
        <v>89</v>
      </c>
      <c r="M27" s="52">
        <v>0.25</v>
      </c>
    </row>
    <row r="28" spans="1:13" ht="202.8" x14ac:dyDescent="0.3">
      <c r="A28" s="68" t="s">
        <v>225</v>
      </c>
      <c r="B28" s="49" t="s">
        <v>65</v>
      </c>
      <c r="C28" s="49" t="s">
        <v>67</v>
      </c>
      <c r="D28" s="49" t="s">
        <v>211</v>
      </c>
      <c r="E28" s="49"/>
      <c r="F28" s="73">
        <v>0.5</v>
      </c>
      <c r="I28" s="50" t="s">
        <v>65</v>
      </c>
      <c r="J28" s="51" t="s">
        <v>67</v>
      </c>
      <c r="K28" s="51" t="s">
        <v>211</v>
      </c>
      <c r="L28" s="51" t="s">
        <v>91</v>
      </c>
      <c r="M28" s="52">
        <v>0.25</v>
      </c>
    </row>
    <row r="29" spans="1:13" x14ac:dyDescent="0.3">
      <c r="A29" s="48" t="s">
        <v>88</v>
      </c>
      <c r="B29" s="49" t="s">
        <v>65</v>
      </c>
      <c r="C29" s="49" t="s">
        <v>67</v>
      </c>
      <c r="D29" s="49" t="s">
        <v>211</v>
      </c>
      <c r="E29" s="49" t="s">
        <v>89</v>
      </c>
      <c r="F29" s="73">
        <v>0.5</v>
      </c>
      <c r="I29" s="50" t="s">
        <v>65</v>
      </c>
      <c r="J29" s="51" t="s">
        <v>67</v>
      </c>
      <c r="K29" s="51" t="s">
        <v>87</v>
      </c>
      <c r="L29" s="51"/>
      <c r="M29" s="52">
        <v>29.69</v>
      </c>
    </row>
    <row r="30" spans="1:13" x14ac:dyDescent="0.3">
      <c r="A30" s="48" t="s">
        <v>90</v>
      </c>
      <c r="B30" s="49" t="s">
        <v>65</v>
      </c>
      <c r="C30" s="49" t="s">
        <v>67</v>
      </c>
      <c r="D30" s="49" t="s">
        <v>211</v>
      </c>
      <c r="E30" s="49" t="s">
        <v>91</v>
      </c>
      <c r="F30" s="73">
        <v>0.5</v>
      </c>
      <c r="I30" s="50" t="s">
        <v>65</v>
      </c>
      <c r="J30" s="51" t="s">
        <v>67</v>
      </c>
      <c r="K30" s="51" t="s">
        <v>87</v>
      </c>
      <c r="L30" s="51" t="s">
        <v>89</v>
      </c>
      <c r="M30" s="52">
        <v>29.69</v>
      </c>
    </row>
    <row r="31" spans="1:13" ht="202.8" x14ac:dyDescent="0.3">
      <c r="A31" s="53" t="s">
        <v>86</v>
      </c>
      <c r="B31" s="49" t="s">
        <v>65</v>
      </c>
      <c r="C31" s="49" t="s">
        <v>67</v>
      </c>
      <c r="D31" s="49" t="s">
        <v>87</v>
      </c>
      <c r="E31" s="49"/>
      <c r="F31" s="73">
        <v>59.38</v>
      </c>
      <c r="I31" s="50" t="s">
        <v>65</v>
      </c>
      <c r="J31" s="51" t="s">
        <v>67</v>
      </c>
      <c r="K31" s="51" t="s">
        <v>87</v>
      </c>
      <c r="L31" s="51" t="s">
        <v>91</v>
      </c>
      <c r="M31" s="52">
        <v>29.69</v>
      </c>
    </row>
    <row r="32" spans="1:13" x14ac:dyDescent="0.3">
      <c r="A32" s="48" t="s">
        <v>88</v>
      </c>
      <c r="B32" s="49" t="s">
        <v>65</v>
      </c>
      <c r="C32" s="49" t="s">
        <v>67</v>
      </c>
      <c r="D32" s="49" t="s">
        <v>87</v>
      </c>
      <c r="E32" s="49" t="s">
        <v>89</v>
      </c>
      <c r="F32" s="73">
        <v>59.38</v>
      </c>
      <c r="I32" s="50" t="s">
        <v>65</v>
      </c>
      <c r="J32" s="51" t="s">
        <v>67</v>
      </c>
      <c r="K32" s="51" t="s">
        <v>93</v>
      </c>
      <c r="L32" s="51"/>
      <c r="M32" s="52">
        <v>7.42</v>
      </c>
    </row>
    <row r="33" spans="1:13" x14ac:dyDescent="0.3">
      <c r="A33" s="48" t="s">
        <v>90</v>
      </c>
      <c r="B33" s="49" t="s">
        <v>65</v>
      </c>
      <c r="C33" s="49" t="s">
        <v>67</v>
      </c>
      <c r="D33" s="49" t="s">
        <v>87</v>
      </c>
      <c r="E33" s="49" t="s">
        <v>91</v>
      </c>
      <c r="F33" s="73">
        <v>59.38</v>
      </c>
      <c r="I33" s="50" t="s">
        <v>65</v>
      </c>
      <c r="J33" s="51" t="s">
        <v>67</v>
      </c>
      <c r="K33" s="51" t="s">
        <v>93</v>
      </c>
      <c r="L33" s="51" t="s">
        <v>89</v>
      </c>
      <c r="M33" s="52">
        <v>7.42</v>
      </c>
    </row>
    <row r="34" spans="1:13" ht="202.8" x14ac:dyDescent="0.3">
      <c r="A34" s="53" t="s">
        <v>92</v>
      </c>
      <c r="B34" s="49" t="s">
        <v>65</v>
      </c>
      <c r="C34" s="49" t="s">
        <v>67</v>
      </c>
      <c r="D34" s="49" t="s">
        <v>93</v>
      </c>
      <c r="E34" s="49"/>
      <c r="F34" s="73">
        <v>14.84</v>
      </c>
      <c r="I34" s="50" t="s">
        <v>65</v>
      </c>
      <c r="J34" s="51" t="s">
        <v>67</v>
      </c>
      <c r="K34" s="51" t="s">
        <v>93</v>
      </c>
      <c r="L34" s="51" t="s">
        <v>91</v>
      </c>
      <c r="M34" s="52">
        <v>7.42</v>
      </c>
    </row>
    <row r="35" spans="1:13" x14ac:dyDescent="0.3">
      <c r="A35" s="48" t="s">
        <v>88</v>
      </c>
      <c r="B35" s="49" t="s">
        <v>65</v>
      </c>
      <c r="C35" s="49" t="s">
        <v>67</v>
      </c>
      <c r="D35" s="49" t="s">
        <v>93</v>
      </c>
      <c r="E35" s="49" t="s">
        <v>89</v>
      </c>
      <c r="F35" s="73">
        <v>14.84</v>
      </c>
      <c r="I35" s="50" t="s">
        <v>65</v>
      </c>
      <c r="J35" s="51" t="s">
        <v>67</v>
      </c>
      <c r="K35" s="51" t="s">
        <v>95</v>
      </c>
      <c r="L35" s="51"/>
      <c r="M35" s="52">
        <v>0.19</v>
      </c>
    </row>
    <row r="36" spans="1:13" x14ac:dyDescent="0.3">
      <c r="A36" s="48" t="s">
        <v>90</v>
      </c>
      <c r="B36" s="49" t="s">
        <v>65</v>
      </c>
      <c r="C36" s="49" t="s">
        <v>67</v>
      </c>
      <c r="D36" s="49" t="s">
        <v>93</v>
      </c>
      <c r="E36" s="49" t="s">
        <v>91</v>
      </c>
      <c r="F36" s="73">
        <v>14.84</v>
      </c>
      <c r="I36" s="50" t="s">
        <v>65</v>
      </c>
      <c r="J36" s="51" t="s">
        <v>67</v>
      </c>
      <c r="K36" s="51" t="s">
        <v>95</v>
      </c>
      <c r="L36" s="51" t="s">
        <v>89</v>
      </c>
      <c r="M36" s="52">
        <v>0.19</v>
      </c>
    </row>
    <row r="37" spans="1:13" ht="202.8" x14ac:dyDescent="0.3">
      <c r="A37" s="53" t="s">
        <v>94</v>
      </c>
      <c r="B37" s="49" t="s">
        <v>65</v>
      </c>
      <c r="C37" s="49" t="s">
        <v>67</v>
      </c>
      <c r="D37" s="49" t="s">
        <v>95</v>
      </c>
      <c r="E37" s="49"/>
      <c r="F37" s="73">
        <v>0.37</v>
      </c>
      <c r="I37" s="50" t="s">
        <v>65</v>
      </c>
      <c r="J37" s="51" t="s">
        <v>67</v>
      </c>
      <c r="K37" s="51" t="s">
        <v>95</v>
      </c>
      <c r="L37" s="51" t="s">
        <v>91</v>
      </c>
      <c r="M37" s="52">
        <v>0.19</v>
      </c>
    </row>
    <row r="38" spans="1:13" x14ac:dyDescent="0.3">
      <c r="A38" s="48" t="s">
        <v>88</v>
      </c>
      <c r="B38" s="49" t="s">
        <v>65</v>
      </c>
      <c r="C38" s="49" t="s">
        <v>67</v>
      </c>
      <c r="D38" s="49" t="s">
        <v>95</v>
      </c>
      <c r="E38" s="49" t="s">
        <v>89</v>
      </c>
      <c r="F38" s="73">
        <v>0.37</v>
      </c>
      <c r="I38" s="50" t="s">
        <v>65</v>
      </c>
      <c r="J38" s="51" t="s">
        <v>67</v>
      </c>
      <c r="K38" s="51" t="s">
        <v>212</v>
      </c>
      <c r="L38" s="51"/>
      <c r="M38" s="52">
        <v>12.7</v>
      </c>
    </row>
    <row r="39" spans="1:13" x14ac:dyDescent="0.3">
      <c r="A39" s="48" t="s">
        <v>90</v>
      </c>
      <c r="B39" s="49" t="s">
        <v>65</v>
      </c>
      <c r="C39" s="49" t="s">
        <v>67</v>
      </c>
      <c r="D39" s="49" t="s">
        <v>95</v>
      </c>
      <c r="E39" s="49" t="s">
        <v>91</v>
      </c>
      <c r="F39" s="73">
        <v>0.37</v>
      </c>
      <c r="I39" s="50" t="s">
        <v>65</v>
      </c>
      <c r="J39" s="51" t="s">
        <v>67</v>
      </c>
      <c r="K39" s="51" t="s">
        <v>213</v>
      </c>
      <c r="L39" s="51"/>
      <c r="M39" s="52">
        <v>12.7</v>
      </c>
    </row>
    <row r="40" spans="1:13" ht="93.6" x14ac:dyDescent="0.3">
      <c r="A40" s="48" t="s">
        <v>226</v>
      </c>
      <c r="B40" s="49" t="s">
        <v>65</v>
      </c>
      <c r="C40" s="49" t="s">
        <v>67</v>
      </c>
      <c r="D40" s="49" t="s">
        <v>212</v>
      </c>
      <c r="E40" s="49"/>
      <c r="F40" s="73">
        <v>12.7</v>
      </c>
      <c r="I40" s="50" t="s">
        <v>65</v>
      </c>
      <c r="J40" s="51" t="s">
        <v>67</v>
      </c>
      <c r="K40" s="51" t="s">
        <v>214</v>
      </c>
      <c r="L40" s="51"/>
      <c r="M40" s="52">
        <v>12.7</v>
      </c>
    </row>
    <row r="41" spans="1:13" ht="46.8" x14ac:dyDescent="0.3">
      <c r="A41" s="48" t="s">
        <v>227</v>
      </c>
      <c r="B41" s="49" t="s">
        <v>65</v>
      </c>
      <c r="C41" s="49" t="s">
        <v>67</v>
      </c>
      <c r="D41" s="49" t="s">
        <v>213</v>
      </c>
      <c r="E41" s="49"/>
      <c r="F41" s="73">
        <v>12.7</v>
      </c>
      <c r="I41" s="50" t="s">
        <v>65</v>
      </c>
      <c r="J41" s="51" t="s">
        <v>67</v>
      </c>
      <c r="K41" s="51" t="s">
        <v>214</v>
      </c>
      <c r="L41" s="51" t="s">
        <v>79</v>
      </c>
      <c r="M41" s="52">
        <v>12.7</v>
      </c>
    </row>
    <row r="42" spans="1:13" ht="31.2" x14ac:dyDescent="0.3">
      <c r="A42" s="48" t="s">
        <v>228</v>
      </c>
      <c r="B42" s="49" t="s">
        <v>65</v>
      </c>
      <c r="C42" s="49" t="s">
        <v>67</v>
      </c>
      <c r="D42" s="49" t="s">
        <v>214</v>
      </c>
      <c r="E42" s="49"/>
      <c r="F42" s="73">
        <v>12.7</v>
      </c>
      <c r="I42" s="50" t="s">
        <v>65</v>
      </c>
      <c r="J42" s="51" t="s">
        <v>67</v>
      </c>
      <c r="K42" s="51" t="s">
        <v>214</v>
      </c>
      <c r="L42" s="51" t="s">
        <v>81</v>
      </c>
      <c r="M42" s="52">
        <v>12.7</v>
      </c>
    </row>
    <row r="43" spans="1:13" ht="46.8" x14ac:dyDescent="0.3">
      <c r="A43" s="48" t="s">
        <v>78</v>
      </c>
      <c r="B43" s="49" t="s">
        <v>65</v>
      </c>
      <c r="C43" s="49" t="s">
        <v>67</v>
      </c>
      <c r="D43" s="49" t="s">
        <v>214</v>
      </c>
      <c r="E43" s="49" t="s">
        <v>79</v>
      </c>
      <c r="F43" s="73">
        <v>12.7</v>
      </c>
      <c r="I43" s="50" t="s">
        <v>65</v>
      </c>
      <c r="J43" s="51" t="s">
        <v>96</v>
      </c>
      <c r="K43" s="51"/>
      <c r="L43" s="51"/>
      <c r="M43" s="52">
        <v>275.05</v>
      </c>
    </row>
    <row r="44" spans="1:13" ht="46.8" x14ac:dyDescent="0.3">
      <c r="A44" s="48" t="s">
        <v>80</v>
      </c>
      <c r="B44" s="49" t="s">
        <v>65</v>
      </c>
      <c r="C44" s="49" t="s">
        <v>67</v>
      </c>
      <c r="D44" s="49" t="s">
        <v>214</v>
      </c>
      <c r="E44" s="49" t="s">
        <v>81</v>
      </c>
      <c r="F44" s="73">
        <v>12.7</v>
      </c>
      <c r="I44" s="50" t="s">
        <v>65</v>
      </c>
      <c r="J44" s="51" t="s">
        <v>96</v>
      </c>
      <c r="K44" s="51" t="s">
        <v>83</v>
      </c>
      <c r="L44" s="51"/>
      <c r="M44" s="52">
        <v>275.05</v>
      </c>
    </row>
    <row r="45" spans="1:13" ht="62.4" x14ac:dyDescent="0.3">
      <c r="A45" s="48" t="s">
        <v>12</v>
      </c>
      <c r="B45" s="49" t="s">
        <v>65</v>
      </c>
      <c r="C45" s="49" t="s">
        <v>96</v>
      </c>
      <c r="D45" s="49"/>
      <c r="E45" s="49"/>
      <c r="F45" s="73">
        <v>550.1</v>
      </c>
      <c r="I45" s="50" t="s">
        <v>65</v>
      </c>
      <c r="J45" s="51" t="s">
        <v>96</v>
      </c>
      <c r="K45" s="51" t="s">
        <v>85</v>
      </c>
      <c r="L45" s="51"/>
      <c r="M45" s="52">
        <v>275.05</v>
      </c>
    </row>
    <row r="46" spans="1:13" ht="78" x14ac:dyDescent="0.3">
      <c r="A46" s="48" t="s">
        <v>82</v>
      </c>
      <c r="B46" s="49" t="s">
        <v>65</v>
      </c>
      <c r="C46" s="49" t="s">
        <v>96</v>
      </c>
      <c r="D46" s="49" t="s">
        <v>83</v>
      </c>
      <c r="E46" s="49"/>
      <c r="F46" s="73">
        <v>550.1</v>
      </c>
      <c r="I46" s="50" t="s">
        <v>65</v>
      </c>
      <c r="J46" s="51" t="s">
        <v>96</v>
      </c>
      <c r="K46" s="51" t="s">
        <v>98</v>
      </c>
      <c r="L46" s="51"/>
      <c r="M46" s="52">
        <v>170.57</v>
      </c>
    </row>
    <row r="47" spans="1:13" ht="46.8" x14ac:dyDescent="0.3">
      <c r="A47" s="48" t="s">
        <v>84</v>
      </c>
      <c r="B47" s="49" t="s">
        <v>65</v>
      </c>
      <c r="C47" s="49" t="s">
        <v>96</v>
      </c>
      <c r="D47" s="49" t="s">
        <v>85</v>
      </c>
      <c r="E47" s="49"/>
      <c r="F47" s="73">
        <v>550.1</v>
      </c>
      <c r="I47" s="50" t="s">
        <v>65</v>
      </c>
      <c r="J47" s="51" t="s">
        <v>96</v>
      </c>
      <c r="K47" s="51" t="s">
        <v>98</v>
      </c>
      <c r="L47" s="51" t="s">
        <v>89</v>
      </c>
      <c r="M47" s="52">
        <v>170.57</v>
      </c>
    </row>
    <row r="48" spans="1:13" ht="202.8" x14ac:dyDescent="0.3">
      <c r="A48" s="53" t="s">
        <v>97</v>
      </c>
      <c r="B48" s="49" t="s">
        <v>65</v>
      </c>
      <c r="C48" s="49" t="s">
        <v>96</v>
      </c>
      <c r="D48" s="49" t="s">
        <v>98</v>
      </c>
      <c r="E48" s="49"/>
      <c r="F48" s="73">
        <v>341.15</v>
      </c>
      <c r="I48" s="50" t="s">
        <v>65</v>
      </c>
      <c r="J48" s="51" t="s">
        <v>96</v>
      </c>
      <c r="K48" s="51" t="s">
        <v>98</v>
      </c>
      <c r="L48" s="51" t="s">
        <v>91</v>
      </c>
      <c r="M48" s="52">
        <v>170.57</v>
      </c>
    </row>
    <row r="49" spans="1:13" x14ac:dyDescent="0.3">
      <c r="A49" s="48" t="s">
        <v>88</v>
      </c>
      <c r="B49" s="49" t="s">
        <v>65</v>
      </c>
      <c r="C49" s="49" t="s">
        <v>96</v>
      </c>
      <c r="D49" s="49" t="s">
        <v>98</v>
      </c>
      <c r="E49" s="49" t="s">
        <v>89</v>
      </c>
      <c r="F49" s="73">
        <v>341.15</v>
      </c>
      <c r="I49" s="50" t="s">
        <v>65</v>
      </c>
      <c r="J49" s="51" t="s">
        <v>96</v>
      </c>
      <c r="K49" s="51" t="s">
        <v>100</v>
      </c>
      <c r="L49" s="51"/>
      <c r="M49" s="52">
        <v>104.47</v>
      </c>
    </row>
    <row r="50" spans="1:13" x14ac:dyDescent="0.3">
      <c r="A50" s="48" t="s">
        <v>90</v>
      </c>
      <c r="B50" s="49" t="s">
        <v>65</v>
      </c>
      <c r="C50" s="49" t="s">
        <v>96</v>
      </c>
      <c r="D50" s="49" t="s">
        <v>98</v>
      </c>
      <c r="E50" s="49" t="s">
        <v>91</v>
      </c>
      <c r="F50" s="73">
        <v>341.15</v>
      </c>
      <c r="I50" s="50" t="s">
        <v>65</v>
      </c>
      <c r="J50" s="51" t="s">
        <v>96</v>
      </c>
      <c r="K50" s="51" t="s">
        <v>100</v>
      </c>
      <c r="L50" s="51" t="s">
        <v>89</v>
      </c>
      <c r="M50" s="52">
        <v>104.47</v>
      </c>
    </row>
    <row r="51" spans="1:13" ht="140.4" x14ac:dyDescent="0.3">
      <c r="A51" s="53" t="s">
        <v>99</v>
      </c>
      <c r="B51" s="49" t="s">
        <v>65</v>
      </c>
      <c r="C51" s="49" t="s">
        <v>96</v>
      </c>
      <c r="D51" s="49" t="s">
        <v>100</v>
      </c>
      <c r="E51" s="49"/>
      <c r="F51" s="73">
        <v>208.95</v>
      </c>
      <c r="I51" s="50" t="s">
        <v>65</v>
      </c>
      <c r="J51" s="51" t="s">
        <v>96</v>
      </c>
      <c r="K51" s="51" t="s">
        <v>100</v>
      </c>
      <c r="L51" s="51" t="s">
        <v>91</v>
      </c>
      <c r="M51" s="52">
        <v>104.47</v>
      </c>
    </row>
    <row r="52" spans="1:13" x14ac:dyDescent="0.3">
      <c r="A52" s="48" t="s">
        <v>88</v>
      </c>
      <c r="B52" s="49" t="s">
        <v>65</v>
      </c>
      <c r="C52" s="49" t="s">
        <v>96</v>
      </c>
      <c r="D52" s="49" t="s">
        <v>100</v>
      </c>
      <c r="E52" s="49" t="s">
        <v>89</v>
      </c>
      <c r="F52" s="73">
        <v>208.95</v>
      </c>
      <c r="I52" s="50" t="s">
        <v>65</v>
      </c>
      <c r="J52" s="51" t="s">
        <v>101</v>
      </c>
      <c r="K52" s="51"/>
      <c r="L52" s="51"/>
      <c r="M52" s="52">
        <v>45.7</v>
      </c>
    </row>
    <row r="53" spans="1:13" x14ac:dyDescent="0.3">
      <c r="A53" s="48" t="s">
        <v>90</v>
      </c>
      <c r="B53" s="49" t="s">
        <v>65</v>
      </c>
      <c r="C53" s="49" t="s">
        <v>96</v>
      </c>
      <c r="D53" s="49" t="s">
        <v>100</v>
      </c>
      <c r="E53" s="49" t="s">
        <v>91</v>
      </c>
      <c r="F53" s="73">
        <v>208.95</v>
      </c>
      <c r="I53" s="50" t="s">
        <v>65</v>
      </c>
      <c r="J53" s="51" t="s">
        <v>101</v>
      </c>
      <c r="K53" s="51" t="s">
        <v>83</v>
      </c>
      <c r="L53" s="51"/>
      <c r="M53" s="52">
        <v>41.7</v>
      </c>
    </row>
    <row r="54" spans="1:13" x14ac:dyDescent="0.3">
      <c r="A54" s="48" t="s">
        <v>40</v>
      </c>
      <c r="B54" s="49" t="s">
        <v>65</v>
      </c>
      <c r="C54" s="49" t="s">
        <v>101</v>
      </c>
      <c r="D54" s="49"/>
      <c r="E54" s="49"/>
      <c r="F54" s="73">
        <v>138.24</v>
      </c>
      <c r="I54" s="50" t="s">
        <v>65</v>
      </c>
      <c r="J54" s="51" t="s">
        <v>101</v>
      </c>
      <c r="K54" s="51" t="s">
        <v>103</v>
      </c>
      <c r="L54" s="51"/>
      <c r="M54" s="52">
        <v>41.7</v>
      </c>
    </row>
    <row r="55" spans="1:13" ht="78" x14ac:dyDescent="0.3">
      <c r="A55" s="48" t="s">
        <v>82</v>
      </c>
      <c r="B55" s="49" t="s">
        <v>65</v>
      </c>
      <c r="C55" s="49" t="s">
        <v>101</v>
      </c>
      <c r="D55" s="49" t="s">
        <v>83</v>
      </c>
      <c r="E55" s="49"/>
      <c r="F55" s="73">
        <v>128.24</v>
      </c>
      <c r="I55" s="50" t="s">
        <v>65</v>
      </c>
      <c r="J55" s="51" t="s">
        <v>101</v>
      </c>
      <c r="K55" s="51" t="s">
        <v>107</v>
      </c>
      <c r="L55" s="51"/>
      <c r="M55" s="52">
        <v>11.4</v>
      </c>
    </row>
    <row r="56" spans="1:13" ht="62.4" x14ac:dyDescent="0.3">
      <c r="A56" s="48" t="s">
        <v>102</v>
      </c>
      <c r="B56" s="49" t="s">
        <v>65</v>
      </c>
      <c r="C56" s="49" t="s">
        <v>101</v>
      </c>
      <c r="D56" s="49" t="s">
        <v>103</v>
      </c>
      <c r="E56" s="49"/>
      <c r="F56" s="73">
        <v>128.24</v>
      </c>
      <c r="I56" s="50" t="s">
        <v>65</v>
      </c>
      <c r="J56" s="51" t="s">
        <v>101</v>
      </c>
      <c r="K56" s="51" t="s">
        <v>107</v>
      </c>
      <c r="L56" s="51" t="s">
        <v>79</v>
      </c>
      <c r="M56" s="52">
        <v>11.4</v>
      </c>
    </row>
    <row r="57" spans="1:13" ht="46.8" x14ac:dyDescent="0.3">
      <c r="A57" s="48" t="s">
        <v>253</v>
      </c>
      <c r="B57" s="49" t="s">
        <v>65</v>
      </c>
      <c r="C57" s="70" t="s">
        <v>101</v>
      </c>
      <c r="D57" s="70" t="s">
        <v>244</v>
      </c>
      <c r="E57" s="70"/>
      <c r="F57" s="45">
        <v>2.73</v>
      </c>
      <c r="I57" s="50" t="s">
        <v>65</v>
      </c>
      <c r="J57" s="51" t="s">
        <v>101</v>
      </c>
      <c r="K57" s="51" t="s">
        <v>107</v>
      </c>
      <c r="L57" s="51" t="s">
        <v>81</v>
      </c>
      <c r="M57" s="52">
        <v>11.4</v>
      </c>
    </row>
    <row r="58" spans="1:13" x14ac:dyDescent="0.3">
      <c r="A58" s="48" t="s">
        <v>104</v>
      </c>
      <c r="B58" s="49" t="s">
        <v>65</v>
      </c>
      <c r="C58" s="70" t="s">
        <v>101</v>
      </c>
      <c r="D58" s="70" t="s">
        <v>244</v>
      </c>
      <c r="E58" s="70" t="s">
        <v>105</v>
      </c>
      <c r="F58" s="45">
        <v>2.73</v>
      </c>
      <c r="I58" s="50" t="s">
        <v>65</v>
      </c>
      <c r="J58" s="51" t="s">
        <v>101</v>
      </c>
      <c r="K58" s="51" t="s">
        <v>215</v>
      </c>
      <c r="L58" s="51"/>
      <c r="M58" s="52">
        <v>30.3</v>
      </c>
    </row>
    <row r="59" spans="1:13" x14ac:dyDescent="0.3">
      <c r="A59" s="48" t="s">
        <v>252</v>
      </c>
      <c r="B59" s="49" t="s">
        <v>65</v>
      </c>
      <c r="C59" s="70" t="s">
        <v>101</v>
      </c>
      <c r="D59" s="70" t="s">
        <v>244</v>
      </c>
      <c r="E59" s="70" t="s">
        <v>243</v>
      </c>
      <c r="F59" s="45">
        <v>2.73</v>
      </c>
      <c r="I59" s="50" t="s">
        <v>65</v>
      </c>
      <c r="J59" s="51" t="s">
        <v>101</v>
      </c>
      <c r="K59" s="51" t="s">
        <v>215</v>
      </c>
      <c r="L59" s="51" t="s">
        <v>79</v>
      </c>
      <c r="M59" s="52">
        <v>30.3</v>
      </c>
    </row>
    <row r="60" spans="1:13" ht="62.4" x14ac:dyDescent="0.3">
      <c r="A60" s="48" t="s">
        <v>106</v>
      </c>
      <c r="B60" s="49" t="s">
        <v>65</v>
      </c>
      <c r="C60" s="49" t="s">
        <v>101</v>
      </c>
      <c r="D60" s="49" t="s">
        <v>107</v>
      </c>
      <c r="E60" s="49"/>
      <c r="F60" s="73">
        <v>15</v>
      </c>
      <c r="I60" s="50" t="s">
        <v>65</v>
      </c>
      <c r="J60" s="51" t="s">
        <v>101</v>
      </c>
      <c r="K60" s="51" t="s">
        <v>215</v>
      </c>
      <c r="L60" s="51" t="s">
        <v>81</v>
      </c>
      <c r="M60" s="52">
        <v>30.3</v>
      </c>
    </row>
    <row r="61" spans="1:13" ht="46.8" x14ac:dyDescent="0.3">
      <c r="A61" s="48" t="s">
        <v>78</v>
      </c>
      <c r="B61" s="49" t="s">
        <v>65</v>
      </c>
      <c r="C61" s="49" t="s">
        <v>101</v>
      </c>
      <c r="D61" s="49" t="s">
        <v>107</v>
      </c>
      <c r="E61" s="49" t="s">
        <v>79</v>
      </c>
      <c r="F61" s="73">
        <v>15</v>
      </c>
      <c r="I61" s="50" t="s">
        <v>65</v>
      </c>
      <c r="J61" s="51" t="s">
        <v>101</v>
      </c>
      <c r="K61" s="51" t="s">
        <v>109</v>
      </c>
      <c r="L61" s="51"/>
      <c r="M61" s="52">
        <v>4</v>
      </c>
    </row>
    <row r="62" spans="1:13" ht="46.8" x14ac:dyDescent="0.3">
      <c r="A62" s="48" t="s">
        <v>80</v>
      </c>
      <c r="B62" s="49" t="s">
        <v>65</v>
      </c>
      <c r="C62" s="49" t="s">
        <v>101</v>
      </c>
      <c r="D62" s="49" t="s">
        <v>107</v>
      </c>
      <c r="E62" s="49" t="s">
        <v>81</v>
      </c>
      <c r="F62" s="73">
        <v>15</v>
      </c>
      <c r="I62" s="50" t="s">
        <v>65</v>
      </c>
      <c r="J62" s="51" t="s">
        <v>101</v>
      </c>
      <c r="K62" s="51" t="s">
        <v>111</v>
      </c>
      <c r="L62" s="51"/>
      <c r="M62" s="52">
        <v>4</v>
      </c>
    </row>
    <row r="63" spans="1:13" ht="109.2" x14ac:dyDescent="0.3">
      <c r="A63" s="48" t="s">
        <v>229</v>
      </c>
      <c r="B63" s="49" t="s">
        <v>65</v>
      </c>
      <c r="C63" s="49" t="s">
        <v>101</v>
      </c>
      <c r="D63" s="49" t="s">
        <v>215</v>
      </c>
      <c r="E63" s="49"/>
      <c r="F63" s="73">
        <v>110.51</v>
      </c>
      <c r="I63" s="50" t="s">
        <v>65</v>
      </c>
      <c r="J63" s="51" t="s">
        <v>101</v>
      </c>
      <c r="K63" s="51" t="s">
        <v>113</v>
      </c>
      <c r="L63" s="51"/>
      <c r="M63" s="52">
        <v>4</v>
      </c>
    </row>
    <row r="64" spans="1:13" ht="46.8" x14ac:dyDescent="0.3">
      <c r="A64" s="48" t="s">
        <v>78</v>
      </c>
      <c r="B64" s="49" t="s">
        <v>65</v>
      </c>
      <c r="C64" s="49" t="s">
        <v>101</v>
      </c>
      <c r="D64" s="49" t="s">
        <v>215</v>
      </c>
      <c r="E64" s="49" t="s">
        <v>79</v>
      </c>
      <c r="F64" s="73">
        <v>55.3</v>
      </c>
      <c r="I64" s="50" t="s">
        <v>65</v>
      </c>
      <c r="J64" s="51" t="s">
        <v>101</v>
      </c>
      <c r="K64" s="51" t="s">
        <v>115</v>
      </c>
      <c r="L64" s="51" t="s">
        <v>79</v>
      </c>
      <c r="M64" s="52">
        <v>4</v>
      </c>
    </row>
    <row r="65" spans="1:13" ht="46.8" x14ac:dyDescent="0.3">
      <c r="A65" s="48" t="s">
        <v>80</v>
      </c>
      <c r="B65" s="49" t="s">
        <v>65</v>
      </c>
      <c r="C65" s="49" t="s">
        <v>101</v>
      </c>
      <c r="D65" s="49" t="s">
        <v>215</v>
      </c>
      <c r="E65" s="49" t="s">
        <v>81</v>
      </c>
      <c r="F65" s="73">
        <v>55.3</v>
      </c>
      <c r="I65" s="50"/>
      <c r="J65" s="51"/>
      <c r="K65" s="51"/>
      <c r="L65" s="51"/>
      <c r="M65" s="52"/>
    </row>
    <row r="66" spans="1:13" x14ac:dyDescent="0.3">
      <c r="A66" s="48" t="s">
        <v>104</v>
      </c>
      <c r="B66" s="49" t="s">
        <v>65</v>
      </c>
      <c r="C66" s="70" t="s">
        <v>101</v>
      </c>
      <c r="D66" s="70" t="s">
        <v>215</v>
      </c>
      <c r="E66" s="70" t="s">
        <v>105</v>
      </c>
      <c r="F66" s="45">
        <v>55.21</v>
      </c>
      <c r="I66" s="50" t="s">
        <v>65</v>
      </c>
      <c r="J66" s="51" t="s">
        <v>101</v>
      </c>
      <c r="K66" s="51" t="s">
        <v>115</v>
      </c>
      <c r="L66" s="51" t="s">
        <v>81</v>
      </c>
      <c r="M66" s="52">
        <v>4</v>
      </c>
    </row>
    <row r="67" spans="1:13" x14ac:dyDescent="0.3">
      <c r="A67" s="48" t="s">
        <v>252</v>
      </c>
      <c r="B67" s="49" t="s">
        <v>65</v>
      </c>
      <c r="C67" s="70" t="s">
        <v>101</v>
      </c>
      <c r="D67" s="70" t="s">
        <v>215</v>
      </c>
      <c r="E67" s="70" t="s">
        <v>243</v>
      </c>
      <c r="F67" s="45">
        <v>55.21</v>
      </c>
      <c r="I67" s="50" t="s">
        <v>65</v>
      </c>
      <c r="J67" s="51" t="s">
        <v>116</v>
      </c>
      <c r="K67" s="51"/>
      <c r="L67" s="51"/>
      <c r="M67" s="52">
        <v>22.86</v>
      </c>
    </row>
    <row r="68" spans="1:13" ht="62.4" x14ac:dyDescent="0.3">
      <c r="A68" s="48" t="s">
        <v>108</v>
      </c>
      <c r="B68" s="49" t="s">
        <v>65</v>
      </c>
      <c r="C68" s="49" t="s">
        <v>101</v>
      </c>
      <c r="D68" s="49" t="s">
        <v>109</v>
      </c>
      <c r="E68" s="49"/>
      <c r="F68" s="73">
        <v>10</v>
      </c>
      <c r="I68" s="50" t="s">
        <v>65</v>
      </c>
      <c r="J68" s="51" t="s">
        <v>117</v>
      </c>
      <c r="K68" s="51"/>
      <c r="L68" s="51"/>
      <c r="M68" s="52">
        <v>22.86</v>
      </c>
    </row>
    <row r="69" spans="1:13" ht="46.8" x14ac:dyDescent="0.3">
      <c r="A69" s="48" t="s">
        <v>110</v>
      </c>
      <c r="B69" s="49" t="s">
        <v>65</v>
      </c>
      <c r="C69" s="49" t="s">
        <v>101</v>
      </c>
      <c r="D69" s="49" t="s">
        <v>111</v>
      </c>
      <c r="E69" s="49"/>
      <c r="F69" s="73">
        <v>10</v>
      </c>
      <c r="I69" s="50" t="s">
        <v>65</v>
      </c>
      <c r="J69" s="51" t="s">
        <v>117</v>
      </c>
      <c r="K69" s="51" t="s">
        <v>83</v>
      </c>
      <c r="L69" s="51"/>
      <c r="M69" s="52">
        <v>22.86</v>
      </c>
    </row>
    <row r="70" spans="1:13" ht="46.8" x14ac:dyDescent="0.3">
      <c r="A70" s="48" t="s">
        <v>112</v>
      </c>
      <c r="B70" s="49" t="s">
        <v>65</v>
      </c>
      <c r="C70" s="49" t="s">
        <v>101</v>
      </c>
      <c r="D70" s="49" t="s">
        <v>113</v>
      </c>
      <c r="E70" s="49"/>
      <c r="F70" s="73">
        <v>10</v>
      </c>
      <c r="I70" s="50" t="s">
        <v>65</v>
      </c>
      <c r="J70" s="51" t="s">
        <v>117</v>
      </c>
      <c r="K70" s="51" t="s">
        <v>119</v>
      </c>
      <c r="L70" s="51"/>
      <c r="M70" s="52">
        <v>22.86</v>
      </c>
    </row>
    <row r="71" spans="1:13" ht="31.2" x14ac:dyDescent="0.3">
      <c r="A71" s="48" t="s">
        <v>114</v>
      </c>
      <c r="B71" s="49" t="s">
        <v>65</v>
      </c>
      <c r="C71" s="49" t="s">
        <v>101</v>
      </c>
      <c r="D71" s="49" t="s">
        <v>115</v>
      </c>
      <c r="E71" s="49"/>
      <c r="F71" s="73">
        <v>10</v>
      </c>
      <c r="I71" s="50" t="s">
        <v>65</v>
      </c>
      <c r="J71" s="51" t="s">
        <v>117</v>
      </c>
      <c r="K71" s="51" t="s">
        <v>121</v>
      </c>
      <c r="L71" s="51"/>
      <c r="M71" s="52">
        <v>22.86</v>
      </c>
    </row>
    <row r="72" spans="1:13" ht="46.8" x14ac:dyDescent="0.3">
      <c r="A72" s="48" t="s">
        <v>78</v>
      </c>
      <c r="B72" s="49" t="s">
        <v>65</v>
      </c>
      <c r="C72" s="49" t="s">
        <v>101</v>
      </c>
      <c r="D72" s="49" t="s">
        <v>115</v>
      </c>
      <c r="E72" s="49" t="s">
        <v>79</v>
      </c>
      <c r="F72" s="73">
        <v>10</v>
      </c>
      <c r="I72" s="50" t="s">
        <v>65</v>
      </c>
      <c r="J72" s="51" t="s">
        <v>117</v>
      </c>
      <c r="K72" s="51" t="s">
        <v>121</v>
      </c>
      <c r="L72" s="51" t="s">
        <v>75</v>
      </c>
      <c r="M72" s="52">
        <v>22.86</v>
      </c>
    </row>
    <row r="73" spans="1:13" ht="46.8" x14ac:dyDescent="0.3">
      <c r="A73" s="48" t="s">
        <v>80</v>
      </c>
      <c r="B73" s="49" t="s">
        <v>65</v>
      </c>
      <c r="C73" s="49" t="s">
        <v>101</v>
      </c>
      <c r="D73" s="49" t="s">
        <v>115</v>
      </c>
      <c r="E73" s="49" t="s">
        <v>81</v>
      </c>
      <c r="F73" s="73">
        <v>10</v>
      </c>
      <c r="I73" s="50" t="s">
        <v>65</v>
      </c>
      <c r="J73" s="51" t="s">
        <v>117</v>
      </c>
      <c r="K73" s="51" t="s">
        <v>121</v>
      </c>
      <c r="L73" s="51" t="s">
        <v>77</v>
      </c>
      <c r="M73" s="52">
        <v>22.86</v>
      </c>
    </row>
    <row r="74" spans="1:13" x14ac:dyDescent="0.3">
      <c r="A74" s="48" t="s">
        <v>30</v>
      </c>
      <c r="B74" s="49" t="s">
        <v>65</v>
      </c>
      <c r="C74" s="49" t="s">
        <v>116</v>
      </c>
      <c r="D74" s="49"/>
      <c r="E74" s="49"/>
      <c r="F74" s="73">
        <v>54.19</v>
      </c>
      <c r="I74" s="50" t="s">
        <v>65</v>
      </c>
      <c r="J74" s="51" t="s">
        <v>122</v>
      </c>
      <c r="K74" s="51"/>
      <c r="L74" s="51"/>
      <c r="M74" s="52">
        <v>49.17</v>
      </c>
    </row>
    <row r="75" spans="1:13" ht="31.2" x14ac:dyDescent="0.3">
      <c r="A75" s="48" t="s">
        <v>2</v>
      </c>
      <c r="B75" s="49" t="s">
        <v>65</v>
      </c>
      <c r="C75" s="49" t="s">
        <v>117</v>
      </c>
      <c r="D75" s="49"/>
      <c r="E75" s="49"/>
      <c r="F75" s="73">
        <v>54.19</v>
      </c>
      <c r="I75" s="50" t="s">
        <v>65</v>
      </c>
      <c r="J75" s="51" t="s">
        <v>123</v>
      </c>
      <c r="K75" s="51"/>
      <c r="L75" s="51"/>
      <c r="M75" s="52">
        <v>49.17</v>
      </c>
    </row>
    <row r="76" spans="1:13" ht="78" x14ac:dyDescent="0.3">
      <c r="A76" s="48" t="s">
        <v>82</v>
      </c>
      <c r="B76" s="49" t="s">
        <v>65</v>
      </c>
      <c r="C76" s="49" t="s">
        <v>117</v>
      </c>
      <c r="D76" s="49" t="s">
        <v>83</v>
      </c>
      <c r="E76" s="49"/>
      <c r="F76" s="73">
        <v>54.19</v>
      </c>
      <c r="I76" s="50" t="s">
        <v>65</v>
      </c>
      <c r="J76" s="51" t="s">
        <v>123</v>
      </c>
      <c r="K76" s="51" t="s">
        <v>125</v>
      </c>
      <c r="L76" s="51"/>
      <c r="M76" s="52">
        <v>49.17</v>
      </c>
    </row>
    <row r="77" spans="1:13" ht="46.8" x14ac:dyDescent="0.3">
      <c r="A77" s="48" t="s">
        <v>118</v>
      </c>
      <c r="B77" s="49" t="s">
        <v>65</v>
      </c>
      <c r="C77" s="49" t="s">
        <v>117</v>
      </c>
      <c r="D77" s="49" t="s">
        <v>119</v>
      </c>
      <c r="E77" s="49"/>
      <c r="F77" s="73">
        <v>54.19</v>
      </c>
      <c r="I77" s="50" t="s">
        <v>65</v>
      </c>
      <c r="J77" s="51" t="s">
        <v>123</v>
      </c>
      <c r="K77" s="51" t="s">
        <v>127</v>
      </c>
      <c r="L77" s="51"/>
      <c r="M77" s="52">
        <v>49.17</v>
      </c>
    </row>
    <row r="78" spans="1:13" ht="46.8" x14ac:dyDescent="0.3">
      <c r="A78" s="48" t="s">
        <v>120</v>
      </c>
      <c r="B78" s="49" t="s">
        <v>65</v>
      </c>
      <c r="C78" s="49" t="s">
        <v>117</v>
      </c>
      <c r="D78" s="49" t="s">
        <v>121</v>
      </c>
      <c r="E78" s="49"/>
      <c r="F78" s="73">
        <v>54.19</v>
      </c>
      <c r="I78" s="50" t="s">
        <v>65</v>
      </c>
      <c r="J78" s="51" t="s">
        <v>123</v>
      </c>
      <c r="K78" s="51" t="s">
        <v>129</v>
      </c>
      <c r="L78" s="51"/>
      <c r="M78" s="52">
        <v>25.92</v>
      </c>
    </row>
    <row r="79" spans="1:13" ht="93.6" x14ac:dyDescent="0.3">
      <c r="A79" s="48" t="s">
        <v>74</v>
      </c>
      <c r="B79" s="49" t="s">
        <v>65</v>
      </c>
      <c r="C79" s="49" t="s">
        <v>117</v>
      </c>
      <c r="D79" s="49" t="s">
        <v>121</v>
      </c>
      <c r="E79" s="49" t="s">
        <v>75</v>
      </c>
      <c r="F79" s="73">
        <v>54.19</v>
      </c>
      <c r="I79" s="50" t="s">
        <v>65</v>
      </c>
      <c r="J79" s="51" t="s">
        <v>123</v>
      </c>
      <c r="K79" s="51" t="s">
        <v>129</v>
      </c>
      <c r="L79" s="51" t="s">
        <v>89</v>
      </c>
      <c r="M79" s="52">
        <v>25.92</v>
      </c>
    </row>
    <row r="80" spans="1:13" ht="46.8" x14ac:dyDescent="0.3">
      <c r="A80" s="48" t="s">
        <v>76</v>
      </c>
      <c r="B80" s="49" t="s">
        <v>65</v>
      </c>
      <c r="C80" s="49" t="s">
        <v>117</v>
      </c>
      <c r="D80" s="49" t="s">
        <v>121</v>
      </c>
      <c r="E80" s="49" t="s">
        <v>77</v>
      </c>
      <c r="F80" s="73">
        <v>54.19</v>
      </c>
      <c r="I80" s="50" t="s">
        <v>65</v>
      </c>
      <c r="J80" s="51" t="s">
        <v>123</v>
      </c>
      <c r="K80" s="51" t="s">
        <v>129</v>
      </c>
      <c r="L80" s="51" t="s">
        <v>91</v>
      </c>
      <c r="M80" s="52">
        <v>25.92</v>
      </c>
    </row>
    <row r="81" spans="1:13" ht="46.8" x14ac:dyDescent="0.3">
      <c r="A81" s="48" t="s">
        <v>31</v>
      </c>
      <c r="B81" s="49" t="s">
        <v>65</v>
      </c>
      <c r="C81" s="49" t="s">
        <v>122</v>
      </c>
      <c r="D81" s="49"/>
      <c r="E81" s="49"/>
      <c r="F81" s="73">
        <v>98.35</v>
      </c>
      <c r="I81" s="50" t="s">
        <v>65</v>
      </c>
      <c r="J81" s="51" t="s">
        <v>123</v>
      </c>
      <c r="K81" s="51" t="s">
        <v>216</v>
      </c>
      <c r="L81" s="51"/>
      <c r="M81" s="52">
        <v>23.25</v>
      </c>
    </row>
    <row r="82" spans="1:13" ht="62.4" x14ac:dyDescent="0.3">
      <c r="A82" s="48" t="s">
        <v>13</v>
      </c>
      <c r="B82" s="49" t="s">
        <v>65</v>
      </c>
      <c r="C82" s="49" t="s">
        <v>123</v>
      </c>
      <c r="D82" s="49"/>
      <c r="E82" s="49"/>
      <c r="F82" s="73">
        <v>98.35</v>
      </c>
      <c r="I82" s="50" t="s">
        <v>65</v>
      </c>
      <c r="J82" s="51" t="s">
        <v>123</v>
      </c>
      <c r="K82" s="51" t="s">
        <v>216</v>
      </c>
      <c r="L82" s="51" t="s">
        <v>89</v>
      </c>
      <c r="M82" s="52">
        <v>23.25</v>
      </c>
    </row>
    <row r="83" spans="1:13" ht="46.8" x14ac:dyDescent="0.3">
      <c r="A83" s="48" t="s">
        <v>124</v>
      </c>
      <c r="B83" s="49" t="s">
        <v>65</v>
      </c>
      <c r="C83" s="49" t="s">
        <v>123</v>
      </c>
      <c r="D83" s="49" t="s">
        <v>125</v>
      </c>
      <c r="E83" s="49"/>
      <c r="F83" s="73">
        <v>98.35</v>
      </c>
      <c r="I83" s="50" t="s">
        <v>65</v>
      </c>
      <c r="J83" s="51" t="s">
        <v>123</v>
      </c>
      <c r="K83" s="51" t="s">
        <v>216</v>
      </c>
      <c r="L83" s="51" t="s">
        <v>91</v>
      </c>
      <c r="M83" s="52">
        <v>23.25</v>
      </c>
    </row>
    <row r="84" spans="1:13" ht="109.2" x14ac:dyDescent="0.3">
      <c r="A84" s="48" t="s">
        <v>126</v>
      </c>
      <c r="B84" s="49" t="s">
        <v>65</v>
      </c>
      <c r="C84" s="49" t="s">
        <v>123</v>
      </c>
      <c r="D84" s="49" t="s">
        <v>127</v>
      </c>
      <c r="E84" s="49"/>
      <c r="F84" s="73">
        <v>98.35</v>
      </c>
      <c r="I84" s="50" t="s">
        <v>65</v>
      </c>
      <c r="J84" s="51" t="s">
        <v>130</v>
      </c>
      <c r="K84" s="51"/>
      <c r="L84" s="51"/>
      <c r="M84" s="52">
        <v>49.89</v>
      </c>
    </row>
    <row r="85" spans="1:13" ht="202.8" x14ac:dyDescent="0.3">
      <c r="A85" s="53" t="s">
        <v>128</v>
      </c>
      <c r="B85" s="49" t="s">
        <v>65</v>
      </c>
      <c r="C85" s="49" t="s">
        <v>123</v>
      </c>
      <c r="D85" s="49" t="s">
        <v>129</v>
      </c>
      <c r="E85" s="49"/>
      <c r="F85" s="73">
        <v>51.85</v>
      </c>
      <c r="I85" s="50" t="s">
        <v>65</v>
      </c>
      <c r="J85" s="51" t="s">
        <v>131</v>
      </c>
      <c r="K85" s="51"/>
      <c r="L85" s="51"/>
      <c r="M85" s="52">
        <v>49.89</v>
      </c>
    </row>
    <row r="86" spans="1:13" x14ac:dyDescent="0.3">
      <c r="A86" s="48" t="s">
        <v>88</v>
      </c>
      <c r="B86" s="49" t="s">
        <v>65</v>
      </c>
      <c r="C86" s="49" t="s">
        <v>123</v>
      </c>
      <c r="D86" s="49" t="s">
        <v>129</v>
      </c>
      <c r="E86" s="49" t="s">
        <v>89</v>
      </c>
      <c r="F86" s="73">
        <v>51.85</v>
      </c>
      <c r="I86" s="50" t="s">
        <v>65</v>
      </c>
      <c r="J86" s="51" t="s">
        <v>131</v>
      </c>
      <c r="K86" s="51" t="s">
        <v>133</v>
      </c>
      <c r="L86" s="51"/>
      <c r="M86" s="52">
        <v>49.89</v>
      </c>
    </row>
    <row r="87" spans="1:13" x14ac:dyDescent="0.3">
      <c r="A87" s="48" t="s">
        <v>90</v>
      </c>
      <c r="B87" s="49" t="s">
        <v>65</v>
      </c>
      <c r="C87" s="49" t="s">
        <v>123</v>
      </c>
      <c r="D87" s="49" t="s">
        <v>129</v>
      </c>
      <c r="E87" s="49" t="s">
        <v>91</v>
      </c>
      <c r="F87" s="73">
        <v>51.85</v>
      </c>
      <c r="I87" s="50" t="s">
        <v>65</v>
      </c>
      <c r="J87" s="51" t="s">
        <v>131</v>
      </c>
      <c r="K87" s="51" t="s">
        <v>135</v>
      </c>
      <c r="L87" s="51"/>
      <c r="M87" s="52">
        <v>38.89</v>
      </c>
    </row>
    <row r="88" spans="1:13" ht="202.8" x14ac:dyDescent="0.3">
      <c r="A88" s="68" t="s">
        <v>230</v>
      </c>
      <c r="B88" s="49" t="s">
        <v>65</v>
      </c>
      <c r="C88" s="49" t="s">
        <v>123</v>
      </c>
      <c r="D88" s="49" t="s">
        <v>216</v>
      </c>
      <c r="E88" s="49"/>
      <c r="F88" s="73">
        <v>46.5</v>
      </c>
      <c r="I88" s="50" t="s">
        <v>65</v>
      </c>
      <c r="J88" s="51" t="s">
        <v>131</v>
      </c>
      <c r="K88" s="51" t="s">
        <v>137</v>
      </c>
      <c r="L88" s="51"/>
      <c r="M88" s="52">
        <v>38.89</v>
      </c>
    </row>
    <row r="89" spans="1:13" x14ac:dyDescent="0.3">
      <c r="A89" s="48" t="s">
        <v>88</v>
      </c>
      <c r="B89" s="49" t="s">
        <v>65</v>
      </c>
      <c r="C89" s="49" t="s">
        <v>123</v>
      </c>
      <c r="D89" s="49" t="s">
        <v>216</v>
      </c>
      <c r="E89" s="49" t="s">
        <v>89</v>
      </c>
      <c r="F89" s="73">
        <v>46.5</v>
      </c>
      <c r="I89" s="50" t="s">
        <v>65</v>
      </c>
      <c r="J89" s="51" t="s">
        <v>131</v>
      </c>
      <c r="K89" s="51" t="s">
        <v>137</v>
      </c>
      <c r="L89" s="51" t="s">
        <v>79</v>
      </c>
      <c r="M89" s="52">
        <v>38.89</v>
      </c>
    </row>
    <row r="90" spans="1:13" x14ac:dyDescent="0.3">
      <c r="A90" s="48" t="s">
        <v>90</v>
      </c>
      <c r="B90" s="49" t="s">
        <v>65</v>
      </c>
      <c r="C90" s="49" t="s">
        <v>123</v>
      </c>
      <c r="D90" s="49" t="s">
        <v>216</v>
      </c>
      <c r="E90" s="49" t="s">
        <v>91</v>
      </c>
      <c r="F90" s="73">
        <v>46.5</v>
      </c>
      <c r="I90" s="50" t="s">
        <v>65</v>
      </c>
      <c r="J90" s="51" t="s">
        <v>131</v>
      </c>
      <c r="K90" s="51" t="s">
        <v>137</v>
      </c>
      <c r="L90" s="51" t="s">
        <v>81</v>
      </c>
      <c r="M90" s="52">
        <v>38.89</v>
      </c>
    </row>
    <row r="91" spans="1:13" x14ac:dyDescent="0.3">
      <c r="A91" s="48" t="s">
        <v>41</v>
      </c>
      <c r="B91" s="49" t="s">
        <v>65</v>
      </c>
      <c r="C91" s="49" t="s">
        <v>130</v>
      </c>
      <c r="D91" s="49"/>
      <c r="E91" s="49"/>
      <c r="F91" s="73">
        <v>109.95</v>
      </c>
      <c r="I91" s="50" t="s">
        <v>65</v>
      </c>
      <c r="J91" s="51" t="s">
        <v>131</v>
      </c>
      <c r="K91" s="51" t="s">
        <v>217</v>
      </c>
      <c r="L91" s="51"/>
      <c r="M91" s="52">
        <v>11</v>
      </c>
    </row>
    <row r="92" spans="1:13" x14ac:dyDescent="0.3">
      <c r="A92" s="48" t="s">
        <v>42</v>
      </c>
      <c r="B92" s="49" t="s">
        <v>65</v>
      </c>
      <c r="C92" s="49" t="s">
        <v>131</v>
      </c>
      <c r="D92" s="49"/>
      <c r="E92" s="49"/>
      <c r="F92" s="73">
        <v>109.95</v>
      </c>
      <c r="I92" s="50" t="s">
        <v>65</v>
      </c>
      <c r="J92" s="51" t="s">
        <v>131</v>
      </c>
      <c r="K92" s="51" t="s">
        <v>218</v>
      </c>
      <c r="L92" s="51"/>
      <c r="M92" s="52">
        <v>11</v>
      </c>
    </row>
    <row r="93" spans="1:13" ht="46.8" x14ac:dyDescent="0.3">
      <c r="A93" s="48" t="s">
        <v>132</v>
      </c>
      <c r="B93" s="49" t="s">
        <v>65</v>
      </c>
      <c r="C93" s="49" t="s">
        <v>131</v>
      </c>
      <c r="D93" s="49" t="s">
        <v>133</v>
      </c>
      <c r="E93" s="49"/>
      <c r="F93" s="73">
        <v>109.95</v>
      </c>
      <c r="I93" s="50" t="s">
        <v>65</v>
      </c>
      <c r="J93" s="51" t="s">
        <v>131</v>
      </c>
      <c r="K93" s="51" t="s">
        <v>218</v>
      </c>
      <c r="L93" s="51" t="s">
        <v>79</v>
      </c>
      <c r="M93" s="52">
        <v>11</v>
      </c>
    </row>
    <row r="94" spans="1:13" ht="62.4" x14ac:dyDescent="0.3">
      <c r="A94" s="48" t="s">
        <v>134</v>
      </c>
      <c r="B94" s="49" t="s">
        <v>65</v>
      </c>
      <c r="C94" s="49" t="s">
        <v>131</v>
      </c>
      <c r="D94" s="49" t="s">
        <v>135</v>
      </c>
      <c r="E94" s="49"/>
      <c r="F94" s="73">
        <v>98.95</v>
      </c>
      <c r="I94" s="50" t="s">
        <v>65</v>
      </c>
      <c r="J94" s="51" t="s">
        <v>131</v>
      </c>
      <c r="K94" s="51" t="s">
        <v>218</v>
      </c>
      <c r="L94" s="51" t="s">
        <v>81</v>
      </c>
      <c r="M94" s="52">
        <v>11</v>
      </c>
    </row>
    <row r="95" spans="1:13" ht="62.4" x14ac:dyDescent="0.3">
      <c r="A95" s="48" t="s">
        <v>136</v>
      </c>
      <c r="B95" s="49" t="s">
        <v>65</v>
      </c>
      <c r="C95" s="49" t="s">
        <v>131</v>
      </c>
      <c r="D95" s="49" t="s">
        <v>137</v>
      </c>
      <c r="E95" s="49"/>
      <c r="F95" s="73">
        <v>98.95</v>
      </c>
      <c r="I95" s="50" t="s">
        <v>65</v>
      </c>
      <c r="J95" s="51" t="s">
        <v>138</v>
      </c>
      <c r="K95" s="51"/>
      <c r="L95" s="51"/>
      <c r="M95" s="52">
        <v>980.45</v>
      </c>
    </row>
    <row r="96" spans="1:13" ht="46.8" x14ac:dyDescent="0.3">
      <c r="A96" s="48" t="s">
        <v>78</v>
      </c>
      <c r="B96" s="49" t="s">
        <v>65</v>
      </c>
      <c r="C96" s="49" t="s">
        <v>131</v>
      </c>
      <c r="D96" s="49" t="s">
        <v>137</v>
      </c>
      <c r="E96" s="49" t="s">
        <v>79</v>
      </c>
      <c r="F96" s="73">
        <v>98.95</v>
      </c>
      <c r="I96" s="50" t="s">
        <v>65</v>
      </c>
      <c r="J96" s="51" t="s">
        <v>139</v>
      </c>
      <c r="K96" s="51"/>
      <c r="L96" s="51"/>
      <c r="M96" s="52">
        <v>189.55</v>
      </c>
    </row>
    <row r="97" spans="1:13" ht="46.8" x14ac:dyDescent="0.3">
      <c r="A97" s="48" t="s">
        <v>80</v>
      </c>
      <c r="B97" s="49" t="s">
        <v>65</v>
      </c>
      <c r="C97" s="49" t="s">
        <v>131</v>
      </c>
      <c r="D97" s="49" t="s">
        <v>137</v>
      </c>
      <c r="E97" s="49" t="s">
        <v>81</v>
      </c>
      <c r="F97" s="73">
        <v>98.95</v>
      </c>
      <c r="I97" s="50" t="s">
        <v>65</v>
      </c>
      <c r="J97" s="51" t="s">
        <v>139</v>
      </c>
      <c r="K97" s="51" t="s">
        <v>109</v>
      </c>
      <c r="L97" s="51"/>
      <c r="M97" s="52">
        <v>189.55</v>
      </c>
    </row>
    <row r="98" spans="1:13" ht="78" x14ac:dyDescent="0.3">
      <c r="A98" s="48" t="s">
        <v>231</v>
      </c>
      <c r="B98" s="49" t="s">
        <v>65</v>
      </c>
      <c r="C98" s="49" t="s">
        <v>131</v>
      </c>
      <c r="D98" s="49" t="s">
        <v>217</v>
      </c>
      <c r="E98" s="49"/>
      <c r="F98" s="73">
        <v>11</v>
      </c>
      <c r="I98" s="50" t="s">
        <v>65</v>
      </c>
      <c r="J98" s="51" t="s">
        <v>139</v>
      </c>
      <c r="K98" s="51" t="s">
        <v>141</v>
      </c>
      <c r="L98" s="51"/>
      <c r="M98" s="52">
        <v>189.55</v>
      </c>
    </row>
    <row r="99" spans="1:13" ht="78" x14ac:dyDescent="0.3">
      <c r="A99" s="48" t="s">
        <v>232</v>
      </c>
      <c r="B99" s="49" t="s">
        <v>65</v>
      </c>
      <c r="C99" s="49" t="s">
        <v>131</v>
      </c>
      <c r="D99" s="49" t="s">
        <v>218</v>
      </c>
      <c r="E99" s="49"/>
      <c r="F99" s="73">
        <v>11</v>
      </c>
      <c r="I99" s="50" t="s">
        <v>65</v>
      </c>
      <c r="J99" s="51" t="s">
        <v>139</v>
      </c>
      <c r="K99" s="51" t="s">
        <v>219</v>
      </c>
      <c r="L99" s="51"/>
      <c r="M99" s="52">
        <v>59.9</v>
      </c>
    </row>
    <row r="100" spans="1:13" ht="46.8" x14ac:dyDescent="0.3">
      <c r="A100" s="48" t="s">
        <v>78</v>
      </c>
      <c r="B100" s="49" t="s">
        <v>65</v>
      </c>
      <c r="C100" s="49" t="s">
        <v>131</v>
      </c>
      <c r="D100" s="49" t="s">
        <v>218</v>
      </c>
      <c r="E100" s="49" t="s">
        <v>79</v>
      </c>
      <c r="F100" s="73">
        <v>11</v>
      </c>
      <c r="I100" s="50" t="s">
        <v>65</v>
      </c>
      <c r="J100" s="51" t="s">
        <v>139</v>
      </c>
      <c r="K100" s="51" t="s">
        <v>220</v>
      </c>
      <c r="L100" s="51" t="s">
        <v>79</v>
      </c>
      <c r="M100" s="52">
        <v>59.9</v>
      </c>
    </row>
    <row r="101" spans="1:13" ht="46.8" x14ac:dyDescent="0.3">
      <c r="A101" s="48" t="s">
        <v>80</v>
      </c>
      <c r="B101" s="49" t="s">
        <v>65</v>
      </c>
      <c r="C101" s="49" t="s">
        <v>131</v>
      </c>
      <c r="D101" s="49" t="s">
        <v>218</v>
      </c>
      <c r="E101" s="49" t="s">
        <v>81</v>
      </c>
      <c r="F101" s="73">
        <v>11</v>
      </c>
      <c r="I101" s="50" t="s">
        <v>65</v>
      </c>
      <c r="J101" s="51" t="s">
        <v>139</v>
      </c>
      <c r="K101" s="51" t="s">
        <v>220</v>
      </c>
      <c r="L101" s="51" t="s">
        <v>81</v>
      </c>
      <c r="M101" s="52">
        <v>59.9</v>
      </c>
    </row>
    <row r="102" spans="1:13" ht="31.2" x14ac:dyDescent="0.3">
      <c r="A102" s="48" t="s">
        <v>32</v>
      </c>
      <c r="B102" s="49" t="s">
        <v>65</v>
      </c>
      <c r="C102" s="49" t="s">
        <v>138</v>
      </c>
      <c r="D102" s="49"/>
      <c r="E102" s="49"/>
      <c r="F102" s="73">
        <v>1841.57</v>
      </c>
      <c r="I102" s="50"/>
      <c r="J102" s="51"/>
      <c r="K102" s="51"/>
      <c r="L102" s="51"/>
      <c r="M102" s="52"/>
    </row>
    <row r="103" spans="1:13" x14ac:dyDescent="0.3">
      <c r="A103" s="48" t="s">
        <v>47</v>
      </c>
      <c r="B103" s="49" t="s">
        <v>65</v>
      </c>
      <c r="C103" s="49" t="s">
        <v>139</v>
      </c>
      <c r="D103" s="49"/>
      <c r="E103" s="49"/>
      <c r="F103" s="73">
        <v>124.77</v>
      </c>
      <c r="I103" s="50" t="s">
        <v>65</v>
      </c>
      <c r="J103" s="51" t="s">
        <v>139</v>
      </c>
      <c r="K103" s="51" t="s">
        <v>142</v>
      </c>
      <c r="L103" s="51"/>
      <c r="M103" s="52">
        <v>129.66</v>
      </c>
    </row>
    <row r="104" spans="1:13" ht="62.4" x14ac:dyDescent="0.3">
      <c r="A104" s="48" t="s">
        <v>108</v>
      </c>
      <c r="B104" s="49" t="s">
        <v>65</v>
      </c>
      <c r="C104" s="49" t="s">
        <v>139</v>
      </c>
      <c r="D104" s="49" t="s">
        <v>109</v>
      </c>
      <c r="E104" s="49"/>
      <c r="F104" s="73">
        <v>124.77</v>
      </c>
      <c r="I104" s="50"/>
      <c r="J104" s="51"/>
      <c r="K104" s="51"/>
      <c r="L104" s="51"/>
      <c r="M104" s="52">
        <v>129.66</v>
      </c>
    </row>
    <row r="105" spans="1:13" ht="62.4" x14ac:dyDescent="0.3">
      <c r="A105" s="48" t="s">
        <v>140</v>
      </c>
      <c r="B105" s="49" t="s">
        <v>65</v>
      </c>
      <c r="C105" s="49" t="s">
        <v>139</v>
      </c>
      <c r="D105" s="49" t="s">
        <v>141</v>
      </c>
      <c r="E105" s="49"/>
      <c r="F105" s="73">
        <v>124.77</v>
      </c>
      <c r="I105" s="50" t="s">
        <v>65</v>
      </c>
      <c r="J105" s="51" t="s">
        <v>139</v>
      </c>
      <c r="K105" s="51" t="s">
        <v>143</v>
      </c>
      <c r="L105" s="51" t="s">
        <v>105</v>
      </c>
      <c r="M105" s="52">
        <v>129.66</v>
      </c>
    </row>
    <row r="106" spans="1:13" ht="78" x14ac:dyDescent="0.3">
      <c r="A106" s="48" t="s">
        <v>233</v>
      </c>
      <c r="B106" s="49" t="s">
        <v>65</v>
      </c>
      <c r="C106" s="49" t="s">
        <v>139</v>
      </c>
      <c r="D106" s="49" t="s">
        <v>219</v>
      </c>
      <c r="E106" s="49"/>
      <c r="F106" s="73">
        <v>124.77</v>
      </c>
      <c r="I106" s="50" t="s">
        <v>65</v>
      </c>
      <c r="J106" s="51" t="s">
        <v>139</v>
      </c>
      <c r="K106" s="51" t="s">
        <v>143</v>
      </c>
      <c r="L106" s="51" t="s">
        <v>145</v>
      </c>
      <c r="M106" s="52">
        <v>129.66</v>
      </c>
    </row>
    <row r="107" spans="1:13" ht="62.4" x14ac:dyDescent="0.3">
      <c r="A107" s="48" t="s">
        <v>234</v>
      </c>
      <c r="B107" s="49" t="s">
        <v>65</v>
      </c>
      <c r="C107" s="49" t="s">
        <v>139</v>
      </c>
      <c r="D107" s="49" t="s">
        <v>220</v>
      </c>
      <c r="E107" s="49"/>
      <c r="F107" s="73">
        <v>124.77</v>
      </c>
      <c r="I107" s="50" t="s">
        <v>65</v>
      </c>
      <c r="J107" s="51" t="s">
        <v>146</v>
      </c>
      <c r="K107" s="51"/>
      <c r="L107" s="51"/>
      <c r="M107" s="52">
        <v>183.46</v>
      </c>
    </row>
    <row r="108" spans="1:13" ht="46.8" x14ac:dyDescent="0.3">
      <c r="A108" s="48" t="s">
        <v>78</v>
      </c>
      <c r="B108" s="49" t="s">
        <v>65</v>
      </c>
      <c r="C108" s="49" t="s">
        <v>139</v>
      </c>
      <c r="D108" s="49" t="s">
        <v>220</v>
      </c>
      <c r="E108" s="49" t="s">
        <v>79</v>
      </c>
      <c r="F108" s="73">
        <v>124.77</v>
      </c>
      <c r="I108" s="50" t="s">
        <v>65</v>
      </c>
      <c r="J108" s="51" t="s">
        <v>146</v>
      </c>
      <c r="K108" s="51" t="s">
        <v>148</v>
      </c>
      <c r="L108" s="51"/>
      <c r="M108" s="52">
        <v>123.5</v>
      </c>
    </row>
    <row r="109" spans="1:13" ht="46.8" x14ac:dyDescent="0.3">
      <c r="A109" s="48" t="s">
        <v>80</v>
      </c>
      <c r="B109" s="49" t="s">
        <v>65</v>
      </c>
      <c r="C109" s="49" t="s">
        <v>139</v>
      </c>
      <c r="D109" s="49" t="s">
        <v>220</v>
      </c>
      <c r="E109" s="49" t="s">
        <v>81</v>
      </c>
      <c r="F109" s="73">
        <v>124.77</v>
      </c>
      <c r="I109" s="50" t="s">
        <v>65</v>
      </c>
      <c r="J109" s="51" t="s">
        <v>146</v>
      </c>
      <c r="K109" s="51" t="s">
        <v>161</v>
      </c>
      <c r="L109" s="51"/>
      <c r="M109" s="52">
        <v>95</v>
      </c>
    </row>
    <row r="110" spans="1:13" x14ac:dyDescent="0.3">
      <c r="A110" s="48" t="s">
        <v>43</v>
      </c>
      <c r="B110" s="49" t="s">
        <v>65</v>
      </c>
      <c r="C110" s="49" t="s">
        <v>146</v>
      </c>
      <c r="D110" s="49"/>
      <c r="E110" s="49"/>
      <c r="F110" s="73">
        <v>404.83</v>
      </c>
      <c r="I110" s="50" t="s">
        <v>65</v>
      </c>
      <c r="J110" s="51" t="s">
        <v>146</v>
      </c>
      <c r="K110" s="51" t="s">
        <v>221</v>
      </c>
      <c r="L110" s="51"/>
      <c r="M110" s="52">
        <v>95</v>
      </c>
    </row>
    <row r="111" spans="1:13" ht="109.2" x14ac:dyDescent="0.3">
      <c r="A111" s="48" t="s">
        <v>147</v>
      </c>
      <c r="B111" s="49" t="s">
        <v>65</v>
      </c>
      <c r="C111" s="49" t="s">
        <v>146</v>
      </c>
      <c r="D111" s="49" t="s">
        <v>148</v>
      </c>
      <c r="E111" s="49"/>
      <c r="F111" s="73">
        <v>190</v>
      </c>
      <c r="I111" s="50" t="s">
        <v>65</v>
      </c>
      <c r="J111" s="51" t="s">
        <v>146</v>
      </c>
      <c r="K111" s="51" t="s">
        <v>222</v>
      </c>
      <c r="L111" s="51" t="s">
        <v>79</v>
      </c>
      <c r="M111" s="52">
        <v>95</v>
      </c>
    </row>
    <row r="112" spans="1:13" ht="62.4" x14ac:dyDescent="0.3">
      <c r="A112" s="48" t="s">
        <v>160</v>
      </c>
      <c r="B112" s="49" t="s">
        <v>65</v>
      </c>
      <c r="C112" s="49" t="s">
        <v>146</v>
      </c>
      <c r="D112" s="49" t="s">
        <v>161</v>
      </c>
      <c r="E112" s="49"/>
      <c r="F112" s="73">
        <v>95</v>
      </c>
      <c r="I112" s="50" t="s">
        <v>65</v>
      </c>
      <c r="J112" s="51" t="s">
        <v>146</v>
      </c>
      <c r="K112" s="51" t="s">
        <v>222</v>
      </c>
      <c r="L112" s="51" t="s">
        <v>81</v>
      </c>
      <c r="M112" s="52">
        <v>95</v>
      </c>
    </row>
    <row r="113" spans="1:13" ht="46.8" x14ac:dyDescent="0.3">
      <c r="A113" s="48" t="s">
        <v>235</v>
      </c>
      <c r="B113" s="49" t="s">
        <v>65</v>
      </c>
      <c r="C113" s="49" t="s">
        <v>146</v>
      </c>
      <c r="D113" s="49" t="s">
        <v>221</v>
      </c>
      <c r="E113" s="49"/>
      <c r="F113" s="73">
        <v>95</v>
      </c>
      <c r="I113" s="50" t="s">
        <v>65</v>
      </c>
      <c r="J113" s="51" t="s">
        <v>146</v>
      </c>
      <c r="K113" s="51" t="s">
        <v>150</v>
      </c>
      <c r="L113" s="51"/>
      <c r="M113" s="52">
        <v>28.5</v>
      </c>
    </row>
    <row r="114" spans="1:13" ht="46.8" x14ac:dyDescent="0.3">
      <c r="A114" s="48" t="s">
        <v>78</v>
      </c>
      <c r="B114" s="49" t="s">
        <v>65</v>
      </c>
      <c r="C114" s="49" t="s">
        <v>146</v>
      </c>
      <c r="D114" s="49" t="s">
        <v>222</v>
      </c>
      <c r="E114" s="49" t="s">
        <v>79</v>
      </c>
      <c r="F114" s="73">
        <v>95</v>
      </c>
      <c r="I114" s="50" t="s">
        <v>65</v>
      </c>
      <c r="J114" s="51" t="s">
        <v>146</v>
      </c>
      <c r="K114" s="51" t="s">
        <v>152</v>
      </c>
      <c r="L114" s="51"/>
      <c r="M114" s="52">
        <v>28.5</v>
      </c>
    </row>
    <row r="115" spans="1:13" ht="46.8" x14ac:dyDescent="0.3">
      <c r="A115" s="48" t="s">
        <v>80</v>
      </c>
      <c r="B115" s="49" t="s">
        <v>65</v>
      </c>
      <c r="C115" s="49" t="s">
        <v>146</v>
      </c>
      <c r="D115" s="49" t="s">
        <v>222</v>
      </c>
      <c r="E115" s="49" t="s">
        <v>81</v>
      </c>
      <c r="F115" s="73">
        <v>95</v>
      </c>
      <c r="I115" s="50" t="s">
        <v>65</v>
      </c>
      <c r="J115" s="51" t="s">
        <v>146</v>
      </c>
      <c r="K115" s="51" t="s">
        <v>223</v>
      </c>
      <c r="L115" s="51"/>
      <c r="M115" s="52"/>
    </row>
    <row r="116" spans="1:13" ht="46.8" x14ac:dyDescent="0.3">
      <c r="A116" s="48" t="s">
        <v>149</v>
      </c>
      <c r="B116" s="49" t="s">
        <v>65</v>
      </c>
      <c r="C116" s="49" t="s">
        <v>146</v>
      </c>
      <c r="D116" s="49" t="s">
        <v>150</v>
      </c>
      <c r="E116" s="49"/>
      <c r="F116" s="73">
        <v>95</v>
      </c>
      <c r="I116" s="50" t="s">
        <v>65</v>
      </c>
      <c r="J116" s="51" t="s">
        <v>146</v>
      </c>
      <c r="K116" s="51" t="s">
        <v>223</v>
      </c>
      <c r="L116" s="51" t="s">
        <v>79</v>
      </c>
      <c r="M116" s="52">
        <v>28.5</v>
      </c>
    </row>
    <row r="117" spans="1:13" ht="124.8" x14ac:dyDescent="0.3">
      <c r="A117" s="48" t="s">
        <v>151</v>
      </c>
      <c r="B117" s="49" t="s">
        <v>65</v>
      </c>
      <c r="C117" s="49" t="s">
        <v>146</v>
      </c>
      <c r="D117" s="49" t="s">
        <v>152</v>
      </c>
      <c r="E117" s="49"/>
      <c r="F117" s="73">
        <v>95</v>
      </c>
      <c r="I117" s="50" t="s">
        <v>65</v>
      </c>
      <c r="J117" s="51" t="s">
        <v>146</v>
      </c>
      <c r="K117" s="51" t="s">
        <v>223</v>
      </c>
      <c r="L117" s="51" t="s">
        <v>81</v>
      </c>
      <c r="M117" s="52">
        <v>28.5</v>
      </c>
    </row>
    <row r="118" spans="1:13" ht="62.4" x14ac:dyDescent="0.3">
      <c r="A118" s="48" t="s">
        <v>236</v>
      </c>
      <c r="B118" s="49" t="s">
        <v>65</v>
      </c>
      <c r="C118" s="49" t="s">
        <v>146</v>
      </c>
      <c r="D118" s="49" t="s">
        <v>223</v>
      </c>
      <c r="E118" s="49"/>
      <c r="F118" s="73">
        <v>95</v>
      </c>
      <c r="I118" s="50" t="s">
        <v>65</v>
      </c>
      <c r="J118" s="51" t="s">
        <v>146</v>
      </c>
      <c r="K118" s="51" t="s">
        <v>154</v>
      </c>
      <c r="L118" s="51"/>
      <c r="M118" s="52">
        <v>59.96</v>
      </c>
    </row>
    <row r="119" spans="1:13" ht="46.8" x14ac:dyDescent="0.3">
      <c r="A119" s="48" t="s">
        <v>78</v>
      </c>
      <c r="B119" s="49" t="s">
        <v>65</v>
      </c>
      <c r="C119" s="49" t="s">
        <v>146</v>
      </c>
      <c r="D119" s="49" t="s">
        <v>223</v>
      </c>
      <c r="E119" s="49" t="s">
        <v>79</v>
      </c>
      <c r="F119" s="73">
        <v>95</v>
      </c>
      <c r="I119" s="50" t="s">
        <v>65</v>
      </c>
      <c r="J119" s="51" t="s">
        <v>146</v>
      </c>
      <c r="K119" s="51" t="s">
        <v>156</v>
      </c>
      <c r="L119" s="51"/>
      <c r="M119" s="52">
        <v>59.96</v>
      </c>
    </row>
    <row r="120" spans="1:13" ht="46.8" x14ac:dyDescent="0.3">
      <c r="A120" s="48" t="s">
        <v>80</v>
      </c>
      <c r="B120" s="49" t="s">
        <v>65</v>
      </c>
      <c r="C120" s="49" t="s">
        <v>146</v>
      </c>
      <c r="D120" s="49" t="s">
        <v>223</v>
      </c>
      <c r="E120" s="49" t="s">
        <v>81</v>
      </c>
      <c r="F120" s="73">
        <v>95</v>
      </c>
      <c r="I120" s="50" t="s">
        <v>65</v>
      </c>
      <c r="J120" s="51" t="s">
        <v>146</v>
      </c>
      <c r="K120" s="51" t="s">
        <v>158</v>
      </c>
      <c r="L120" s="51"/>
      <c r="M120" s="52">
        <v>59.96</v>
      </c>
    </row>
    <row r="121" spans="1:13" ht="62.4" x14ac:dyDescent="0.3">
      <c r="A121" s="48" t="s">
        <v>153</v>
      </c>
      <c r="B121" s="49" t="s">
        <v>65</v>
      </c>
      <c r="C121" s="49" t="s">
        <v>146</v>
      </c>
      <c r="D121" s="49" t="s">
        <v>154</v>
      </c>
      <c r="E121" s="49"/>
      <c r="F121" s="73">
        <v>214.83</v>
      </c>
      <c r="I121" s="50" t="s">
        <v>65</v>
      </c>
      <c r="J121" s="51" t="s">
        <v>146</v>
      </c>
      <c r="K121" s="51" t="s">
        <v>158</v>
      </c>
      <c r="L121" s="51" t="s">
        <v>105</v>
      </c>
      <c r="M121" s="52">
        <v>59.96</v>
      </c>
    </row>
    <row r="122" spans="1:13" ht="31.2" x14ac:dyDescent="0.3">
      <c r="A122" s="48" t="s">
        <v>155</v>
      </c>
      <c r="B122" s="49" t="s">
        <v>65</v>
      </c>
      <c r="C122" s="49" t="s">
        <v>146</v>
      </c>
      <c r="D122" s="49" t="s">
        <v>156</v>
      </c>
      <c r="E122" s="49"/>
      <c r="F122" s="73">
        <v>214.83</v>
      </c>
      <c r="I122" s="50" t="s">
        <v>65</v>
      </c>
      <c r="J122" s="51" t="s">
        <v>146</v>
      </c>
      <c r="K122" s="51" t="s">
        <v>158</v>
      </c>
      <c r="L122" s="51" t="s">
        <v>145</v>
      </c>
      <c r="M122" s="52">
        <v>59.96</v>
      </c>
    </row>
    <row r="123" spans="1:13" ht="46.8" x14ac:dyDescent="0.3">
      <c r="A123" s="48" t="s">
        <v>157</v>
      </c>
      <c r="B123" s="49" t="s">
        <v>65</v>
      </c>
      <c r="C123" s="49" t="s">
        <v>146</v>
      </c>
      <c r="D123" s="49" t="s">
        <v>158</v>
      </c>
      <c r="E123" s="49"/>
      <c r="F123" s="73">
        <v>214.83</v>
      </c>
      <c r="I123" s="50" t="s">
        <v>65</v>
      </c>
      <c r="J123" s="51" t="s">
        <v>159</v>
      </c>
      <c r="K123" s="51"/>
      <c r="L123" s="51"/>
      <c r="M123" s="52">
        <v>601.88</v>
      </c>
    </row>
    <row r="124" spans="1:13" x14ac:dyDescent="0.3">
      <c r="A124" s="48" t="s">
        <v>104</v>
      </c>
      <c r="B124" s="49" t="s">
        <v>65</v>
      </c>
      <c r="C124" s="49" t="s">
        <v>146</v>
      </c>
      <c r="D124" s="49" t="s">
        <v>158</v>
      </c>
      <c r="E124" s="49" t="s">
        <v>105</v>
      </c>
      <c r="F124" s="73">
        <v>214.83</v>
      </c>
      <c r="I124" s="50" t="s">
        <v>65</v>
      </c>
      <c r="J124" s="51" t="s">
        <v>159</v>
      </c>
      <c r="K124" s="51" t="s">
        <v>148</v>
      </c>
      <c r="L124" s="51"/>
      <c r="M124" s="52">
        <v>510.51</v>
      </c>
    </row>
    <row r="125" spans="1:13" ht="78" x14ac:dyDescent="0.3">
      <c r="A125" s="48" t="s">
        <v>144</v>
      </c>
      <c r="B125" s="49" t="s">
        <v>65</v>
      </c>
      <c r="C125" s="49" t="s">
        <v>146</v>
      </c>
      <c r="D125" s="49" t="s">
        <v>158</v>
      </c>
      <c r="E125" s="49" t="s">
        <v>145</v>
      </c>
      <c r="F125" s="73">
        <v>214.83</v>
      </c>
      <c r="I125" s="50" t="s">
        <v>65</v>
      </c>
      <c r="J125" s="51" t="s">
        <v>159</v>
      </c>
      <c r="K125" s="51" t="s">
        <v>161</v>
      </c>
      <c r="L125" s="51"/>
      <c r="M125" s="52">
        <v>510.51</v>
      </c>
    </row>
    <row r="126" spans="1:13" x14ac:dyDescent="0.3">
      <c r="A126" s="48" t="s">
        <v>3</v>
      </c>
      <c r="B126" s="49" t="s">
        <v>65</v>
      </c>
      <c r="C126" s="49" t="s">
        <v>159</v>
      </c>
      <c r="D126" s="49"/>
      <c r="E126" s="49"/>
      <c r="F126" s="73">
        <v>1300.8499999999999</v>
      </c>
      <c r="I126" s="50" t="s">
        <v>65</v>
      </c>
      <c r="J126" s="51" t="s">
        <v>159</v>
      </c>
      <c r="K126" s="51" t="s">
        <v>163</v>
      </c>
      <c r="L126" s="51"/>
      <c r="M126" s="52">
        <v>510.51</v>
      </c>
    </row>
    <row r="127" spans="1:13" ht="109.2" x14ac:dyDescent="0.3">
      <c r="A127" s="48" t="s">
        <v>147</v>
      </c>
      <c r="B127" s="49" t="s">
        <v>65</v>
      </c>
      <c r="C127" s="49" t="s">
        <v>159</v>
      </c>
      <c r="D127" s="49" t="s">
        <v>148</v>
      </c>
      <c r="E127" s="49"/>
      <c r="F127" s="73">
        <v>642.39</v>
      </c>
      <c r="I127" s="50"/>
      <c r="J127" s="51"/>
      <c r="K127" s="51"/>
      <c r="L127" s="51"/>
      <c r="M127" s="52">
        <v>510.51</v>
      </c>
    </row>
    <row r="128" spans="1:13" ht="62.4" x14ac:dyDescent="0.3">
      <c r="A128" s="48" t="s">
        <v>160</v>
      </c>
      <c r="B128" s="49" t="s">
        <v>65</v>
      </c>
      <c r="C128" s="49" t="s">
        <v>159</v>
      </c>
      <c r="D128" s="49" t="s">
        <v>161</v>
      </c>
      <c r="E128" s="49"/>
      <c r="F128" s="73">
        <v>642.39</v>
      </c>
      <c r="I128" s="50" t="s">
        <v>65</v>
      </c>
      <c r="J128" s="51" t="s">
        <v>159</v>
      </c>
      <c r="K128" s="51" t="s">
        <v>165</v>
      </c>
      <c r="L128" s="51" t="s">
        <v>79</v>
      </c>
      <c r="M128" s="52">
        <v>510.51</v>
      </c>
    </row>
    <row r="129" spans="1:13" ht="78" x14ac:dyDescent="0.3">
      <c r="A129" s="48" t="s">
        <v>162</v>
      </c>
      <c r="B129" s="49" t="s">
        <v>65</v>
      </c>
      <c r="C129" s="49" t="s">
        <v>159</v>
      </c>
      <c r="D129" s="49" t="s">
        <v>163</v>
      </c>
      <c r="E129" s="49"/>
      <c r="F129" s="73">
        <v>642.39</v>
      </c>
      <c r="I129" s="50" t="s">
        <v>65</v>
      </c>
      <c r="J129" s="51" t="s">
        <v>159</v>
      </c>
      <c r="K129" s="51" t="s">
        <v>165</v>
      </c>
      <c r="L129" s="51" t="s">
        <v>81</v>
      </c>
      <c r="M129" s="52">
        <v>510.51</v>
      </c>
    </row>
    <row r="130" spans="1:13" ht="62.4" x14ac:dyDescent="0.3">
      <c r="A130" s="48" t="s">
        <v>164</v>
      </c>
      <c r="B130" s="49" t="s">
        <v>65</v>
      </c>
      <c r="C130" s="49" t="s">
        <v>159</v>
      </c>
      <c r="D130" s="49" t="s">
        <v>165</v>
      </c>
      <c r="E130" s="49"/>
      <c r="F130" s="73">
        <v>642.39</v>
      </c>
      <c r="I130" s="50" t="s">
        <v>65</v>
      </c>
      <c r="J130" s="51" t="s">
        <v>159</v>
      </c>
      <c r="K130" s="51" t="s">
        <v>167</v>
      </c>
      <c r="L130" s="51"/>
      <c r="M130" s="52">
        <v>91.37</v>
      </c>
    </row>
    <row r="131" spans="1:13" ht="46.8" x14ac:dyDescent="0.3">
      <c r="A131" s="48" t="s">
        <v>78</v>
      </c>
      <c r="B131" s="49" t="s">
        <v>65</v>
      </c>
      <c r="C131" s="49" t="s">
        <v>159</v>
      </c>
      <c r="D131" s="49" t="s">
        <v>165</v>
      </c>
      <c r="E131" s="49" t="s">
        <v>79</v>
      </c>
      <c r="F131" s="73">
        <v>642.39</v>
      </c>
      <c r="I131" s="50" t="s">
        <v>65</v>
      </c>
      <c r="J131" s="51" t="s">
        <v>159</v>
      </c>
      <c r="K131" s="51" t="s">
        <v>169</v>
      </c>
      <c r="L131" s="51"/>
      <c r="M131" s="52">
        <v>77.290000000000006</v>
      </c>
    </row>
    <row r="132" spans="1:13" ht="46.8" x14ac:dyDescent="0.3">
      <c r="A132" s="48" t="s">
        <v>80</v>
      </c>
      <c r="B132" s="49" t="s">
        <v>65</v>
      </c>
      <c r="C132" s="49" t="s">
        <v>159</v>
      </c>
      <c r="D132" s="49" t="s">
        <v>165</v>
      </c>
      <c r="E132" s="49" t="s">
        <v>81</v>
      </c>
      <c r="F132" s="73">
        <v>642.39</v>
      </c>
      <c r="I132" s="50" t="s">
        <v>65</v>
      </c>
      <c r="J132" s="51" t="s">
        <v>159</v>
      </c>
      <c r="K132" s="51" t="s">
        <v>171</v>
      </c>
      <c r="L132" s="51"/>
      <c r="M132" s="52">
        <v>77.290000000000006</v>
      </c>
    </row>
    <row r="133" spans="1:13" ht="46.8" x14ac:dyDescent="0.3">
      <c r="A133" s="48" t="s">
        <v>124</v>
      </c>
      <c r="B133" s="49" t="s">
        <v>65</v>
      </c>
      <c r="C133" s="70" t="s">
        <v>159</v>
      </c>
      <c r="D133" s="70" t="s">
        <v>125</v>
      </c>
      <c r="E133" s="70"/>
      <c r="F133" s="45">
        <v>98.61</v>
      </c>
      <c r="I133" s="50" t="s">
        <v>65</v>
      </c>
      <c r="J133" s="51" t="s">
        <v>159</v>
      </c>
      <c r="K133" s="51" t="s">
        <v>171</v>
      </c>
      <c r="L133" s="51" t="s">
        <v>89</v>
      </c>
      <c r="M133" s="52">
        <v>77.290000000000006</v>
      </c>
    </row>
    <row r="134" spans="1:13" ht="46.8" x14ac:dyDescent="0.3">
      <c r="A134" s="48" t="s">
        <v>254</v>
      </c>
      <c r="B134" s="49" t="s">
        <v>65</v>
      </c>
      <c r="C134" s="70" t="s">
        <v>159</v>
      </c>
      <c r="D134" s="70" t="s">
        <v>245</v>
      </c>
      <c r="E134" s="70"/>
      <c r="F134" s="45">
        <v>98.61</v>
      </c>
      <c r="I134" s="50" t="s">
        <v>65</v>
      </c>
      <c r="J134" s="51" t="s">
        <v>159</v>
      </c>
      <c r="K134" s="51" t="s">
        <v>171</v>
      </c>
      <c r="L134" s="51" t="s">
        <v>91</v>
      </c>
      <c r="M134" s="52">
        <v>77.290000000000006</v>
      </c>
    </row>
    <row r="135" spans="1:13" ht="46.8" x14ac:dyDescent="0.3">
      <c r="A135" s="48" t="s">
        <v>255</v>
      </c>
      <c r="B135" s="49" t="s">
        <v>65</v>
      </c>
      <c r="C135" s="70" t="s">
        <v>159</v>
      </c>
      <c r="D135" s="70" t="s">
        <v>246</v>
      </c>
      <c r="E135" s="70"/>
      <c r="F135" s="45">
        <v>98.61</v>
      </c>
      <c r="I135" s="50" t="s">
        <v>65</v>
      </c>
      <c r="J135" s="51" t="s">
        <v>159</v>
      </c>
      <c r="K135" s="51" t="s">
        <v>173</v>
      </c>
      <c r="L135" s="51"/>
      <c r="M135" s="52">
        <v>14.08</v>
      </c>
    </row>
    <row r="136" spans="1:13" ht="46.8" x14ac:dyDescent="0.3">
      <c r="A136" s="48" t="s">
        <v>78</v>
      </c>
      <c r="B136" s="49" t="s">
        <v>65</v>
      </c>
      <c r="C136" s="70" t="s">
        <v>159</v>
      </c>
      <c r="D136" s="70" t="s">
        <v>246</v>
      </c>
      <c r="E136" s="70" t="s">
        <v>79</v>
      </c>
      <c r="F136" s="45">
        <v>98.61</v>
      </c>
      <c r="I136" s="50" t="s">
        <v>65</v>
      </c>
      <c r="J136" s="51" t="s">
        <v>159</v>
      </c>
      <c r="K136" s="51" t="s">
        <v>175</v>
      </c>
      <c r="L136" s="51"/>
      <c r="M136" s="52">
        <v>14.08</v>
      </c>
    </row>
    <row r="137" spans="1:13" ht="46.8" x14ac:dyDescent="0.3">
      <c r="A137" s="48" t="s">
        <v>80</v>
      </c>
      <c r="B137" s="49" t="s">
        <v>65</v>
      </c>
      <c r="C137" s="70" t="s">
        <v>159</v>
      </c>
      <c r="D137" s="70" t="s">
        <v>246</v>
      </c>
      <c r="E137" s="70" t="s">
        <v>81</v>
      </c>
      <c r="F137" s="45">
        <v>98.61</v>
      </c>
      <c r="I137" s="50" t="s">
        <v>65</v>
      </c>
      <c r="J137" s="51" t="s">
        <v>159</v>
      </c>
      <c r="K137" s="51" t="s">
        <v>175</v>
      </c>
      <c r="L137" s="51" t="s">
        <v>79</v>
      </c>
      <c r="M137" s="52">
        <v>14.08</v>
      </c>
    </row>
    <row r="138" spans="1:13" ht="62.4" x14ac:dyDescent="0.3">
      <c r="A138" s="48" t="s">
        <v>166</v>
      </c>
      <c r="B138" s="49" t="s">
        <v>65</v>
      </c>
      <c r="C138" s="49" t="s">
        <v>159</v>
      </c>
      <c r="D138" s="49" t="s">
        <v>167</v>
      </c>
      <c r="E138" s="49"/>
      <c r="F138" s="73">
        <v>222.85</v>
      </c>
      <c r="I138" s="50" t="s">
        <v>65</v>
      </c>
      <c r="J138" s="51" t="s">
        <v>159</v>
      </c>
      <c r="K138" s="51" t="s">
        <v>175</v>
      </c>
      <c r="L138" s="51" t="s">
        <v>81</v>
      </c>
      <c r="M138" s="52">
        <v>14.08</v>
      </c>
    </row>
    <row r="139" spans="1:13" ht="62.4" x14ac:dyDescent="0.3">
      <c r="A139" s="48" t="s">
        <v>168</v>
      </c>
      <c r="B139" s="49" t="s">
        <v>65</v>
      </c>
      <c r="C139" s="49" t="s">
        <v>159</v>
      </c>
      <c r="D139" s="49" t="s">
        <v>169</v>
      </c>
      <c r="E139" s="49"/>
      <c r="F139" s="73">
        <v>154.58000000000001</v>
      </c>
      <c r="I139" s="50" t="s">
        <v>65</v>
      </c>
      <c r="J139" s="51" t="s">
        <v>176</v>
      </c>
      <c r="K139" s="51"/>
      <c r="L139" s="51"/>
      <c r="M139" s="52">
        <v>5.56</v>
      </c>
    </row>
    <row r="140" spans="1:13" ht="202.8" x14ac:dyDescent="0.3">
      <c r="A140" s="53" t="s">
        <v>170</v>
      </c>
      <c r="B140" s="49" t="s">
        <v>65</v>
      </c>
      <c r="C140" s="49" t="s">
        <v>159</v>
      </c>
      <c r="D140" s="49" t="s">
        <v>171</v>
      </c>
      <c r="E140" s="49"/>
      <c r="F140" s="73">
        <v>154.58000000000001</v>
      </c>
      <c r="I140" s="50" t="s">
        <v>65</v>
      </c>
      <c r="J140" s="51" t="s">
        <v>176</v>
      </c>
      <c r="K140" s="51" t="s">
        <v>167</v>
      </c>
      <c r="L140" s="51"/>
      <c r="M140" s="52">
        <v>5.56</v>
      </c>
    </row>
    <row r="141" spans="1:13" x14ac:dyDescent="0.3">
      <c r="A141" s="48" t="s">
        <v>88</v>
      </c>
      <c r="B141" s="49" t="s">
        <v>65</v>
      </c>
      <c r="C141" s="49" t="s">
        <v>159</v>
      </c>
      <c r="D141" s="49" t="s">
        <v>171</v>
      </c>
      <c r="E141" s="49" t="s">
        <v>89</v>
      </c>
      <c r="F141" s="73">
        <v>154.58000000000001</v>
      </c>
      <c r="I141" s="50" t="s">
        <v>65</v>
      </c>
      <c r="J141" s="51" t="s">
        <v>176</v>
      </c>
      <c r="K141" s="51" t="s">
        <v>178</v>
      </c>
      <c r="L141" s="51"/>
      <c r="M141" s="52">
        <v>5.56</v>
      </c>
    </row>
    <row r="142" spans="1:13" x14ac:dyDescent="0.3">
      <c r="A142" s="48" t="s">
        <v>90</v>
      </c>
      <c r="B142" s="49" t="s">
        <v>65</v>
      </c>
      <c r="C142" s="49" t="s">
        <v>159</v>
      </c>
      <c r="D142" s="49" t="s">
        <v>171</v>
      </c>
      <c r="E142" s="49" t="s">
        <v>91</v>
      </c>
      <c r="F142" s="73">
        <v>154.58000000000001</v>
      </c>
      <c r="I142" s="50" t="s">
        <v>65</v>
      </c>
      <c r="J142" s="51" t="s">
        <v>176</v>
      </c>
      <c r="K142" s="51" t="s">
        <v>179</v>
      </c>
      <c r="L142" s="51"/>
      <c r="M142" s="52">
        <v>5.56</v>
      </c>
    </row>
    <row r="143" spans="1:13" ht="62.4" x14ac:dyDescent="0.3">
      <c r="A143" s="48" t="s">
        <v>256</v>
      </c>
      <c r="B143" s="49" t="s">
        <v>65</v>
      </c>
      <c r="C143" s="70" t="s">
        <v>159</v>
      </c>
      <c r="D143" s="70" t="s">
        <v>247</v>
      </c>
      <c r="E143" s="70"/>
      <c r="F143" s="45">
        <v>1</v>
      </c>
      <c r="I143" s="50" t="s">
        <v>65</v>
      </c>
      <c r="J143" s="51" t="s">
        <v>176</v>
      </c>
      <c r="K143" s="51" t="s">
        <v>179</v>
      </c>
      <c r="L143" s="51" t="s">
        <v>89</v>
      </c>
      <c r="M143" s="52">
        <v>5.56</v>
      </c>
    </row>
    <row r="144" spans="1:13" ht="46.8" x14ac:dyDescent="0.3">
      <c r="A144" s="48" t="s">
        <v>257</v>
      </c>
      <c r="B144" s="49" t="s">
        <v>65</v>
      </c>
      <c r="C144" s="70" t="s">
        <v>159</v>
      </c>
      <c r="D144" s="70" t="s">
        <v>248</v>
      </c>
      <c r="E144" s="70"/>
      <c r="F144" s="45">
        <v>1</v>
      </c>
      <c r="I144" s="50" t="s">
        <v>65</v>
      </c>
      <c r="J144" s="51" t="s">
        <v>176</v>
      </c>
      <c r="K144" s="51" t="s">
        <v>179</v>
      </c>
      <c r="L144" s="51" t="s">
        <v>91</v>
      </c>
      <c r="M144" s="52">
        <v>5.56</v>
      </c>
    </row>
    <row r="145" spans="1:13" ht="46.8" x14ac:dyDescent="0.3">
      <c r="A145" s="48" t="s">
        <v>78</v>
      </c>
      <c r="B145" s="49" t="s">
        <v>65</v>
      </c>
      <c r="C145" s="70" t="s">
        <v>159</v>
      </c>
      <c r="D145" s="70" t="s">
        <v>248</v>
      </c>
      <c r="E145" s="70" t="s">
        <v>79</v>
      </c>
      <c r="F145" s="45">
        <v>1</v>
      </c>
      <c r="I145" s="50" t="s">
        <v>65</v>
      </c>
      <c r="J145" s="51" t="s">
        <v>180</v>
      </c>
      <c r="K145" s="51"/>
      <c r="L145" s="51"/>
      <c r="M145" s="52">
        <v>550.44000000000005</v>
      </c>
    </row>
    <row r="146" spans="1:13" ht="46.8" x14ac:dyDescent="0.3">
      <c r="A146" s="48" t="s">
        <v>80</v>
      </c>
      <c r="B146" s="49" t="s">
        <v>65</v>
      </c>
      <c r="C146" s="70" t="s">
        <v>159</v>
      </c>
      <c r="D146" s="70" t="s">
        <v>248</v>
      </c>
      <c r="E146" s="70" t="s">
        <v>81</v>
      </c>
      <c r="F146" s="45">
        <v>1</v>
      </c>
      <c r="I146" s="50" t="s">
        <v>65</v>
      </c>
      <c r="J146" s="51" t="s">
        <v>181</v>
      </c>
      <c r="K146" s="51"/>
      <c r="L146" s="51"/>
      <c r="M146" s="52">
        <v>550.44000000000005</v>
      </c>
    </row>
    <row r="147" spans="1:13" ht="46.8" x14ac:dyDescent="0.3">
      <c r="A147" s="48" t="s">
        <v>172</v>
      </c>
      <c r="B147" s="49" t="s">
        <v>65</v>
      </c>
      <c r="C147" s="49" t="s">
        <v>159</v>
      </c>
      <c r="D147" s="49" t="s">
        <v>173</v>
      </c>
      <c r="E147" s="49"/>
      <c r="F147" s="73">
        <v>67.27</v>
      </c>
      <c r="I147" s="50" t="s">
        <v>65</v>
      </c>
      <c r="J147" s="51" t="s">
        <v>181</v>
      </c>
      <c r="K147" s="51" t="s">
        <v>183</v>
      </c>
      <c r="L147" s="51"/>
      <c r="M147" s="52">
        <v>550.44000000000005</v>
      </c>
    </row>
    <row r="148" spans="1:13" ht="46.8" x14ac:dyDescent="0.3">
      <c r="A148" s="48" t="s">
        <v>174</v>
      </c>
      <c r="B148" s="49" t="s">
        <v>65</v>
      </c>
      <c r="C148" s="49" t="s">
        <v>159</v>
      </c>
      <c r="D148" s="49" t="s">
        <v>175</v>
      </c>
      <c r="E148" s="49"/>
      <c r="F148" s="73">
        <v>67.27</v>
      </c>
      <c r="I148" s="50" t="s">
        <v>65</v>
      </c>
      <c r="J148" s="51" t="s">
        <v>181</v>
      </c>
      <c r="K148" s="51" t="s">
        <v>185</v>
      </c>
      <c r="L148" s="51"/>
      <c r="M148" s="52">
        <v>404.81</v>
      </c>
    </row>
    <row r="149" spans="1:13" ht="46.8" x14ac:dyDescent="0.3">
      <c r="A149" s="48" t="s">
        <v>78</v>
      </c>
      <c r="B149" s="49" t="s">
        <v>65</v>
      </c>
      <c r="C149" s="49" t="s">
        <v>159</v>
      </c>
      <c r="D149" s="49" t="s">
        <v>175</v>
      </c>
      <c r="E149" s="49" t="s">
        <v>79</v>
      </c>
      <c r="F149" s="73">
        <v>67.27</v>
      </c>
      <c r="I149" s="50" t="s">
        <v>65</v>
      </c>
      <c r="J149" s="51" t="s">
        <v>181</v>
      </c>
      <c r="K149" s="51" t="s">
        <v>187</v>
      </c>
      <c r="L149" s="51"/>
      <c r="M149" s="52">
        <v>404.81</v>
      </c>
    </row>
    <row r="150" spans="1:13" ht="46.8" x14ac:dyDescent="0.3">
      <c r="A150" s="48" t="s">
        <v>80</v>
      </c>
      <c r="B150" s="49" t="s">
        <v>65</v>
      </c>
      <c r="C150" s="49" t="s">
        <v>159</v>
      </c>
      <c r="D150" s="49" t="s">
        <v>175</v>
      </c>
      <c r="E150" s="49" t="s">
        <v>81</v>
      </c>
      <c r="F150" s="73">
        <v>67.27</v>
      </c>
      <c r="I150" s="50" t="s">
        <v>65</v>
      </c>
      <c r="J150" s="51" t="s">
        <v>181</v>
      </c>
      <c r="K150" s="51" t="s">
        <v>187</v>
      </c>
      <c r="L150" s="51" t="s">
        <v>89</v>
      </c>
      <c r="M150" s="52">
        <v>404.81</v>
      </c>
    </row>
    <row r="151" spans="1:13" ht="46.8" x14ac:dyDescent="0.3">
      <c r="A151" s="48" t="s">
        <v>258</v>
      </c>
      <c r="B151" s="49" t="s">
        <v>65</v>
      </c>
      <c r="C151" s="70" t="s">
        <v>159</v>
      </c>
      <c r="D151" s="70" t="s">
        <v>249</v>
      </c>
      <c r="E151" s="70"/>
      <c r="F151" s="45">
        <v>337</v>
      </c>
      <c r="I151" s="50" t="s">
        <v>65</v>
      </c>
      <c r="J151" s="51" t="s">
        <v>181</v>
      </c>
      <c r="K151" s="51" t="s">
        <v>187</v>
      </c>
      <c r="L151" s="51" t="s">
        <v>91</v>
      </c>
      <c r="M151" s="52">
        <v>404.81</v>
      </c>
    </row>
    <row r="152" spans="1:13" ht="31.2" x14ac:dyDescent="0.3">
      <c r="A152" s="48" t="s">
        <v>259</v>
      </c>
      <c r="B152" s="49" t="s">
        <v>65</v>
      </c>
      <c r="C152" s="70" t="s">
        <v>159</v>
      </c>
      <c r="D152" s="70" t="s">
        <v>250</v>
      </c>
      <c r="E152" s="70"/>
      <c r="F152" s="45">
        <v>337</v>
      </c>
      <c r="I152" s="50" t="s">
        <v>65</v>
      </c>
      <c r="J152" s="51" t="s">
        <v>181</v>
      </c>
      <c r="K152" s="51" t="s">
        <v>189</v>
      </c>
      <c r="L152" s="51"/>
      <c r="M152" s="52">
        <v>145.63</v>
      </c>
    </row>
    <row r="153" spans="1:13" ht="31.2" x14ac:dyDescent="0.3">
      <c r="A153" s="48" t="s">
        <v>260</v>
      </c>
      <c r="B153" s="49" t="s">
        <v>65</v>
      </c>
      <c r="C153" s="70" t="s">
        <v>159</v>
      </c>
      <c r="D153" s="70" t="s">
        <v>251</v>
      </c>
      <c r="E153" s="70"/>
      <c r="F153" s="45">
        <v>337</v>
      </c>
      <c r="I153" s="50" t="s">
        <v>65</v>
      </c>
      <c r="J153" s="51" t="s">
        <v>181</v>
      </c>
      <c r="K153" s="51" t="s">
        <v>191</v>
      </c>
      <c r="L153" s="51"/>
      <c r="M153" s="52">
        <v>145.63</v>
      </c>
    </row>
    <row r="154" spans="1:13" ht="46.8" x14ac:dyDescent="0.3">
      <c r="A154" s="48" t="s">
        <v>78</v>
      </c>
      <c r="B154" s="49" t="s">
        <v>65</v>
      </c>
      <c r="C154" s="70" t="s">
        <v>159</v>
      </c>
      <c r="D154" s="70" t="s">
        <v>251</v>
      </c>
      <c r="E154" s="70" t="s">
        <v>79</v>
      </c>
      <c r="F154" s="45">
        <v>337</v>
      </c>
      <c r="I154" s="50" t="s">
        <v>65</v>
      </c>
      <c r="J154" s="51" t="s">
        <v>181</v>
      </c>
      <c r="K154" s="51" t="s">
        <v>191</v>
      </c>
      <c r="L154" s="51" t="s">
        <v>89</v>
      </c>
      <c r="M154" s="52">
        <v>145.63</v>
      </c>
    </row>
    <row r="155" spans="1:13" ht="46.8" x14ac:dyDescent="0.3">
      <c r="A155" s="48" t="s">
        <v>80</v>
      </c>
      <c r="B155" s="49" t="s">
        <v>65</v>
      </c>
      <c r="C155" s="70" t="s">
        <v>159</v>
      </c>
      <c r="D155" s="70" t="s">
        <v>251</v>
      </c>
      <c r="E155" s="70" t="s">
        <v>81</v>
      </c>
      <c r="F155" s="45">
        <v>337</v>
      </c>
      <c r="I155" s="50" t="s">
        <v>65</v>
      </c>
      <c r="J155" s="51" t="s">
        <v>181</v>
      </c>
      <c r="K155" s="51" t="s">
        <v>191</v>
      </c>
      <c r="L155" s="51" t="s">
        <v>91</v>
      </c>
      <c r="M155" s="52">
        <v>145.63</v>
      </c>
    </row>
    <row r="156" spans="1:13" ht="31.2" x14ac:dyDescent="0.3">
      <c r="A156" s="48" t="s">
        <v>45</v>
      </c>
      <c r="B156" s="49" t="s">
        <v>65</v>
      </c>
      <c r="C156" s="49" t="s">
        <v>176</v>
      </c>
      <c r="D156" s="49"/>
      <c r="E156" s="49"/>
      <c r="F156" s="73">
        <v>11.12</v>
      </c>
      <c r="I156" s="50" t="s">
        <v>65</v>
      </c>
      <c r="J156" s="51" t="s">
        <v>192</v>
      </c>
      <c r="K156" s="51"/>
      <c r="L156" s="51"/>
      <c r="M156" s="52">
        <v>59.65</v>
      </c>
    </row>
    <row r="157" spans="1:13" ht="62.4" x14ac:dyDescent="0.3">
      <c r="A157" s="48" t="s">
        <v>166</v>
      </c>
      <c r="B157" s="49" t="s">
        <v>65</v>
      </c>
      <c r="C157" s="49" t="s">
        <v>176</v>
      </c>
      <c r="D157" s="49" t="s">
        <v>167</v>
      </c>
      <c r="E157" s="49"/>
      <c r="F157" s="73">
        <v>11.12</v>
      </c>
      <c r="I157" s="50" t="s">
        <v>65</v>
      </c>
      <c r="J157" s="51" t="s">
        <v>193</v>
      </c>
      <c r="K157" s="51"/>
      <c r="L157" s="51"/>
      <c r="M157" s="52">
        <v>59.65</v>
      </c>
    </row>
    <row r="158" spans="1:13" ht="31.2" x14ac:dyDescent="0.3">
      <c r="A158" s="48" t="s">
        <v>177</v>
      </c>
      <c r="B158" s="49" t="s">
        <v>65</v>
      </c>
      <c r="C158" s="49" t="s">
        <v>176</v>
      </c>
      <c r="D158" s="49" t="s">
        <v>178</v>
      </c>
      <c r="E158" s="49"/>
      <c r="F158" s="73">
        <v>11.12</v>
      </c>
      <c r="I158" s="50" t="s">
        <v>65</v>
      </c>
      <c r="J158" s="51" t="s">
        <v>193</v>
      </c>
      <c r="K158" s="51" t="s">
        <v>83</v>
      </c>
      <c r="L158" s="51"/>
      <c r="M158" s="52">
        <v>59.65</v>
      </c>
    </row>
    <row r="159" spans="1:13" ht="202.8" x14ac:dyDescent="0.3">
      <c r="A159" s="53" t="s">
        <v>170</v>
      </c>
      <c r="B159" s="49" t="s">
        <v>65</v>
      </c>
      <c r="C159" s="49" t="s">
        <v>176</v>
      </c>
      <c r="D159" s="49" t="s">
        <v>179</v>
      </c>
      <c r="E159" s="49"/>
      <c r="F159" s="73">
        <v>11.12</v>
      </c>
      <c r="I159" s="50" t="s">
        <v>65</v>
      </c>
      <c r="J159" s="51" t="s">
        <v>193</v>
      </c>
      <c r="K159" s="51" t="s">
        <v>103</v>
      </c>
      <c r="L159" s="51"/>
      <c r="M159" s="52">
        <v>59.65</v>
      </c>
    </row>
    <row r="160" spans="1:13" x14ac:dyDescent="0.3">
      <c r="A160" s="48" t="s">
        <v>88</v>
      </c>
      <c r="B160" s="49" t="s">
        <v>65</v>
      </c>
      <c r="C160" s="49" t="s">
        <v>176</v>
      </c>
      <c r="D160" s="49" t="s">
        <v>179</v>
      </c>
      <c r="E160" s="49" t="s">
        <v>89</v>
      </c>
      <c r="F160" s="73">
        <v>11.12</v>
      </c>
      <c r="I160" s="50" t="s">
        <v>65</v>
      </c>
      <c r="J160" s="51" t="s">
        <v>193</v>
      </c>
      <c r="K160" s="51" t="s">
        <v>195</v>
      </c>
      <c r="L160" s="51"/>
      <c r="M160" s="52">
        <v>59.65</v>
      </c>
    </row>
    <row r="161" spans="1:13" x14ac:dyDescent="0.3">
      <c r="A161" s="48" t="s">
        <v>90</v>
      </c>
      <c r="B161" s="49" t="s">
        <v>65</v>
      </c>
      <c r="C161" s="49" t="s">
        <v>176</v>
      </c>
      <c r="D161" s="49" t="s">
        <v>179</v>
      </c>
      <c r="E161" s="49" t="s">
        <v>91</v>
      </c>
      <c r="F161" s="73">
        <v>11.12</v>
      </c>
      <c r="I161" s="50" t="s">
        <v>65</v>
      </c>
      <c r="J161" s="51" t="s">
        <v>193</v>
      </c>
      <c r="K161" s="51" t="s">
        <v>195</v>
      </c>
      <c r="L161" s="51" t="s">
        <v>197</v>
      </c>
      <c r="M161" s="52">
        <v>59.65</v>
      </c>
    </row>
    <row r="162" spans="1:13" x14ac:dyDescent="0.3">
      <c r="A162" s="48" t="s">
        <v>33</v>
      </c>
      <c r="B162" s="49" t="s">
        <v>65</v>
      </c>
      <c r="C162" s="49" t="s">
        <v>180</v>
      </c>
      <c r="D162" s="49"/>
      <c r="E162" s="49"/>
      <c r="F162" s="73">
        <v>1100.8800000000001</v>
      </c>
      <c r="I162" s="50" t="s">
        <v>65</v>
      </c>
      <c r="J162" s="51" t="s">
        <v>193</v>
      </c>
      <c r="K162" s="51" t="s">
        <v>195</v>
      </c>
      <c r="L162" s="51" t="s">
        <v>199</v>
      </c>
      <c r="M162" s="52">
        <v>59.65</v>
      </c>
    </row>
    <row r="163" spans="1:13" x14ac:dyDescent="0.3">
      <c r="A163" s="48" t="s">
        <v>4</v>
      </c>
      <c r="B163" s="49" t="s">
        <v>65</v>
      </c>
      <c r="C163" s="49" t="s">
        <v>181</v>
      </c>
      <c r="D163" s="49"/>
      <c r="E163" s="49"/>
      <c r="F163" s="73">
        <v>1100.8800000000001</v>
      </c>
      <c r="I163" s="50" t="s">
        <v>65</v>
      </c>
      <c r="J163" s="51" t="s">
        <v>200</v>
      </c>
      <c r="K163" s="51"/>
      <c r="L163" s="51"/>
      <c r="M163" s="52">
        <v>13.71</v>
      </c>
    </row>
    <row r="164" spans="1:13" ht="46.8" x14ac:dyDescent="0.3">
      <c r="A164" s="48" t="s">
        <v>182</v>
      </c>
      <c r="B164" s="49" t="s">
        <v>65</v>
      </c>
      <c r="C164" s="49" t="s">
        <v>181</v>
      </c>
      <c r="D164" s="49" t="s">
        <v>183</v>
      </c>
      <c r="E164" s="49"/>
      <c r="F164" s="73">
        <v>1100.8800000000001</v>
      </c>
      <c r="I164" s="50" t="s">
        <v>65</v>
      </c>
      <c r="J164" s="51" t="s">
        <v>201</v>
      </c>
      <c r="K164" s="51"/>
      <c r="L164" s="51"/>
      <c r="M164" s="52">
        <v>13.71</v>
      </c>
    </row>
    <row r="165" spans="1:13" ht="62.4" x14ac:dyDescent="0.3">
      <c r="A165" s="48" t="s">
        <v>184</v>
      </c>
      <c r="B165" s="49" t="s">
        <v>65</v>
      </c>
      <c r="C165" s="49" t="s">
        <v>181</v>
      </c>
      <c r="D165" s="49" t="s">
        <v>185</v>
      </c>
      <c r="E165" s="49"/>
      <c r="F165" s="73">
        <v>809.63</v>
      </c>
      <c r="I165" s="50" t="s">
        <v>65</v>
      </c>
      <c r="J165" s="51" t="s">
        <v>201</v>
      </c>
      <c r="K165" s="51" t="s">
        <v>203</v>
      </c>
      <c r="L165" s="51"/>
      <c r="M165" s="52">
        <v>13.71</v>
      </c>
    </row>
    <row r="166" spans="1:13" ht="202.8" x14ac:dyDescent="0.3">
      <c r="A166" s="53" t="s">
        <v>186</v>
      </c>
      <c r="B166" s="49" t="s">
        <v>65</v>
      </c>
      <c r="C166" s="49" t="s">
        <v>181</v>
      </c>
      <c r="D166" s="49" t="s">
        <v>187</v>
      </c>
      <c r="E166" s="49"/>
      <c r="F166" s="73">
        <v>809.63</v>
      </c>
      <c r="I166" s="50" t="s">
        <v>65</v>
      </c>
      <c r="J166" s="51" t="s">
        <v>201</v>
      </c>
      <c r="K166" s="51" t="s">
        <v>205</v>
      </c>
      <c r="L166" s="51"/>
      <c r="M166" s="52">
        <v>13.71</v>
      </c>
    </row>
    <row r="167" spans="1:13" x14ac:dyDescent="0.3">
      <c r="A167" s="48" t="s">
        <v>88</v>
      </c>
      <c r="B167" s="49" t="s">
        <v>65</v>
      </c>
      <c r="C167" s="49" t="s">
        <v>181</v>
      </c>
      <c r="D167" s="49" t="s">
        <v>187</v>
      </c>
      <c r="E167" s="49" t="s">
        <v>89</v>
      </c>
      <c r="F167" s="73">
        <v>809.63</v>
      </c>
      <c r="I167" s="50" t="s">
        <v>65</v>
      </c>
      <c r="J167" s="51" t="s">
        <v>201</v>
      </c>
      <c r="K167" s="51" t="s">
        <v>207</v>
      </c>
      <c r="L167" s="51"/>
      <c r="M167" s="52">
        <v>13.71</v>
      </c>
    </row>
    <row r="168" spans="1:13" x14ac:dyDescent="0.3">
      <c r="A168" s="48" t="s">
        <v>90</v>
      </c>
      <c r="B168" s="49" t="s">
        <v>65</v>
      </c>
      <c r="C168" s="49" t="s">
        <v>181</v>
      </c>
      <c r="D168" s="49" t="s">
        <v>187</v>
      </c>
      <c r="E168" s="49" t="s">
        <v>91</v>
      </c>
      <c r="F168" s="73">
        <v>809.63</v>
      </c>
      <c r="I168" s="50" t="s">
        <v>65</v>
      </c>
      <c r="J168" s="51" t="s">
        <v>201</v>
      </c>
      <c r="K168" s="51" t="s">
        <v>207</v>
      </c>
      <c r="L168" s="51" t="s">
        <v>79</v>
      </c>
      <c r="M168" s="52">
        <v>13.71</v>
      </c>
    </row>
    <row r="169" spans="1:13" ht="46.8" x14ac:dyDescent="0.3">
      <c r="A169" s="48" t="s">
        <v>188</v>
      </c>
      <c r="B169" s="49" t="s">
        <v>65</v>
      </c>
      <c r="C169" s="49" t="s">
        <v>181</v>
      </c>
      <c r="D169" s="49" t="s">
        <v>189</v>
      </c>
      <c r="E169" s="49"/>
      <c r="F169" s="73">
        <v>291.25</v>
      </c>
      <c r="I169" s="50" t="s">
        <v>65</v>
      </c>
      <c r="J169" s="51" t="s">
        <v>201</v>
      </c>
      <c r="K169" s="51" t="s">
        <v>207</v>
      </c>
      <c r="L169" s="51" t="s">
        <v>81</v>
      </c>
      <c r="M169" s="52">
        <v>13.71</v>
      </c>
    </row>
    <row r="170" spans="1:13" ht="202.8" x14ac:dyDescent="0.3">
      <c r="A170" s="53" t="s">
        <v>190</v>
      </c>
      <c r="B170" s="49" t="s">
        <v>65</v>
      </c>
      <c r="C170" s="49" t="s">
        <v>181</v>
      </c>
      <c r="D170" s="49" t="s">
        <v>191</v>
      </c>
      <c r="E170" s="49"/>
      <c r="F170" s="73">
        <v>291.25</v>
      </c>
      <c r="I170" s="56" t="s">
        <v>37</v>
      </c>
      <c r="J170" s="57"/>
      <c r="K170" s="57"/>
      <c r="L170" s="57"/>
      <c r="M170" s="58">
        <v>3259.74</v>
      </c>
    </row>
    <row r="171" spans="1:13" x14ac:dyDescent="0.3">
      <c r="A171" s="48" t="s">
        <v>88</v>
      </c>
      <c r="B171" s="49" t="s">
        <v>65</v>
      </c>
      <c r="C171" s="49" t="s">
        <v>181</v>
      </c>
      <c r="D171" s="49" t="s">
        <v>191</v>
      </c>
      <c r="E171" s="49" t="s">
        <v>89</v>
      </c>
      <c r="F171" s="73">
        <v>291.25</v>
      </c>
    </row>
    <row r="172" spans="1:13" x14ac:dyDescent="0.3">
      <c r="A172" s="48" t="s">
        <v>90</v>
      </c>
      <c r="B172" s="49" t="s">
        <v>65</v>
      </c>
      <c r="C172" s="49" t="s">
        <v>181</v>
      </c>
      <c r="D172" s="49" t="s">
        <v>191</v>
      </c>
      <c r="E172" s="49" t="s">
        <v>91</v>
      </c>
      <c r="F172" s="73">
        <v>291.25</v>
      </c>
    </row>
    <row r="173" spans="1:13" x14ac:dyDescent="0.3">
      <c r="A173" s="48" t="s">
        <v>34</v>
      </c>
      <c r="B173" s="49" t="s">
        <v>65</v>
      </c>
      <c r="C173" s="49" t="s">
        <v>192</v>
      </c>
      <c r="D173" s="49"/>
      <c r="E173" s="49"/>
      <c r="F173" s="73">
        <v>149.13999999999999</v>
      </c>
    </row>
    <row r="174" spans="1:13" x14ac:dyDescent="0.3">
      <c r="A174" s="48" t="s">
        <v>9</v>
      </c>
      <c r="B174" s="49" t="s">
        <v>65</v>
      </c>
      <c r="C174" s="49" t="s">
        <v>193</v>
      </c>
      <c r="D174" s="49"/>
      <c r="E174" s="49"/>
      <c r="F174" s="73">
        <v>149.13999999999999</v>
      </c>
    </row>
    <row r="175" spans="1:13" ht="78" x14ac:dyDescent="0.3">
      <c r="A175" s="48" t="s">
        <v>82</v>
      </c>
      <c r="B175" s="49" t="s">
        <v>65</v>
      </c>
      <c r="C175" s="49" t="s">
        <v>193</v>
      </c>
      <c r="D175" s="49" t="s">
        <v>83</v>
      </c>
      <c r="E175" s="49"/>
      <c r="F175" s="73">
        <v>149.13999999999999</v>
      </c>
    </row>
    <row r="176" spans="1:13" ht="62.4" x14ac:dyDescent="0.3">
      <c r="A176" s="48" t="s">
        <v>102</v>
      </c>
      <c r="B176" s="49" t="s">
        <v>65</v>
      </c>
      <c r="C176" s="49" t="s">
        <v>193</v>
      </c>
      <c r="D176" s="49" t="s">
        <v>103</v>
      </c>
      <c r="E176" s="49"/>
      <c r="F176" s="73">
        <v>149.13999999999999</v>
      </c>
    </row>
    <row r="177" spans="1:6" ht="31.2" x14ac:dyDescent="0.3">
      <c r="A177" s="48" t="s">
        <v>194</v>
      </c>
      <c r="B177" s="49" t="s">
        <v>65</v>
      </c>
      <c r="C177" s="49" t="s">
        <v>193</v>
      </c>
      <c r="D177" s="49" t="s">
        <v>195</v>
      </c>
      <c r="E177" s="49"/>
      <c r="F177" s="73">
        <v>149.13999999999999</v>
      </c>
    </row>
    <row r="178" spans="1:6" ht="31.2" x14ac:dyDescent="0.3">
      <c r="A178" s="48" t="s">
        <v>196</v>
      </c>
      <c r="B178" s="49" t="s">
        <v>65</v>
      </c>
      <c r="C178" s="49" t="s">
        <v>193</v>
      </c>
      <c r="D178" s="49" t="s">
        <v>195</v>
      </c>
      <c r="E178" s="49" t="s">
        <v>197</v>
      </c>
      <c r="F178" s="73">
        <v>149.13999999999999</v>
      </c>
    </row>
    <row r="179" spans="1:6" ht="46.8" x14ac:dyDescent="0.3">
      <c r="A179" s="48" t="s">
        <v>198</v>
      </c>
      <c r="B179" s="49" t="s">
        <v>65</v>
      </c>
      <c r="C179" s="49" t="s">
        <v>193</v>
      </c>
      <c r="D179" s="49" t="s">
        <v>195</v>
      </c>
      <c r="E179" s="49" t="s">
        <v>199</v>
      </c>
      <c r="F179" s="73">
        <v>149.13999999999999</v>
      </c>
    </row>
    <row r="180" spans="1:6" x14ac:dyDescent="0.3">
      <c r="A180" s="48" t="s">
        <v>35</v>
      </c>
      <c r="B180" s="49" t="s">
        <v>65</v>
      </c>
      <c r="C180" s="49" t="s">
        <v>200</v>
      </c>
      <c r="D180" s="49"/>
      <c r="E180" s="49"/>
      <c r="F180" s="73">
        <v>20.57</v>
      </c>
    </row>
    <row r="181" spans="1:6" x14ac:dyDescent="0.3">
      <c r="A181" s="48" t="s">
        <v>36</v>
      </c>
      <c r="B181" s="49" t="s">
        <v>65</v>
      </c>
      <c r="C181" s="49" t="s">
        <v>201</v>
      </c>
      <c r="D181" s="49"/>
      <c r="E181" s="49"/>
      <c r="F181" s="73">
        <v>20.57</v>
      </c>
    </row>
    <row r="182" spans="1:6" ht="46.8" x14ac:dyDescent="0.3">
      <c r="A182" s="48" t="s">
        <v>202</v>
      </c>
      <c r="B182" s="49" t="s">
        <v>65</v>
      </c>
      <c r="C182" s="49" t="s">
        <v>201</v>
      </c>
      <c r="D182" s="49" t="s">
        <v>203</v>
      </c>
      <c r="E182" s="49"/>
      <c r="F182" s="73">
        <v>20.57</v>
      </c>
    </row>
    <row r="183" spans="1:6" ht="62.4" x14ac:dyDescent="0.3">
      <c r="A183" s="48" t="s">
        <v>204</v>
      </c>
      <c r="B183" s="49" t="s">
        <v>65</v>
      </c>
      <c r="C183" s="49" t="s">
        <v>201</v>
      </c>
      <c r="D183" s="49" t="s">
        <v>205</v>
      </c>
      <c r="E183" s="49"/>
      <c r="F183" s="73">
        <v>20.57</v>
      </c>
    </row>
    <row r="184" spans="1:6" ht="46.8" x14ac:dyDescent="0.3">
      <c r="A184" s="48" t="s">
        <v>206</v>
      </c>
      <c r="B184" s="49" t="s">
        <v>65</v>
      </c>
      <c r="C184" s="49" t="s">
        <v>201</v>
      </c>
      <c r="D184" s="49" t="s">
        <v>207</v>
      </c>
      <c r="E184" s="49"/>
      <c r="F184" s="73">
        <v>20.57</v>
      </c>
    </row>
    <row r="185" spans="1:6" ht="46.8" x14ac:dyDescent="0.3">
      <c r="A185" s="48" t="s">
        <v>78</v>
      </c>
      <c r="B185" s="49" t="s">
        <v>65</v>
      </c>
      <c r="C185" s="49" t="s">
        <v>201</v>
      </c>
      <c r="D185" s="49" t="s">
        <v>207</v>
      </c>
      <c r="E185" s="49" t="s">
        <v>79</v>
      </c>
      <c r="F185" s="73">
        <v>20.57</v>
      </c>
    </row>
    <row r="186" spans="1:6" ht="46.8" x14ac:dyDescent="0.3">
      <c r="A186" s="48" t="s">
        <v>80</v>
      </c>
      <c r="B186" s="49" t="s">
        <v>65</v>
      </c>
      <c r="C186" s="49" t="s">
        <v>201</v>
      </c>
      <c r="D186" s="49" t="s">
        <v>207</v>
      </c>
      <c r="E186" s="49" t="s">
        <v>81</v>
      </c>
      <c r="F186" s="73">
        <v>20.57</v>
      </c>
    </row>
    <row r="187" spans="1:6" x14ac:dyDescent="0.3">
      <c r="A187" s="54" t="s">
        <v>37</v>
      </c>
      <c r="B187" s="55"/>
      <c r="C187" s="55"/>
      <c r="D187" s="55"/>
      <c r="E187" s="55"/>
      <c r="F187" s="72">
        <v>6567.81</v>
      </c>
    </row>
    <row r="189" spans="1:6" x14ac:dyDescent="0.3">
      <c r="F189" s="71"/>
    </row>
  </sheetData>
  <mergeCells count="8">
    <mergeCell ref="C1:F1"/>
    <mergeCell ref="A8:F10"/>
    <mergeCell ref="C6:F6"/>
    <mergeCell ref="C5:F5"/>
    <mergeCell ref="C4:F4"/>
    <mergeCell ref="C3:F3"/>
    <mergeCell ref="C2:F2"/>
    <mergeCell ref="E7:F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C7" sqref="C7:D7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16384" width="9.109375" style="1"/>
  </cols>
  <sheetData>
    <row r="1" spans="1:4" ht="15.6" x14ac:dyDescent="0.3">
      <c r="A1" s="3"/>
      <c r="B1" s="27"/>
      <c r="C1" s="88" t="s">
        <v>21</v>
      </c>
      <c r="D1" s="88"/>
    </row>
    <row r="2" spans="1:4" ht="15.6" x14ac:dyDescent="0.3">
      <c r="A2" s="3"/>
      <c r="B2" s="88" t="s">
        <v>5</v>
      </c>
      <c r="C2" s="88"/>
      <c r="D2" s="88"/>
    </row>
    <row r="3" spans="1:4" ht="15.6" x14ac:dyDescent="0.3">
      <c r="A3" s="3"/>
      <c r="B3" s="88" t="s">
        <v>6</v>
      </c>
      <c r="C3" s="88"/>
      <c r="D3" s="88"/>
    </row>
    <row r="4" spans="1:4" ht="15.6" x14ac:dyDescent="0.3">
      <c r="A4" s="3"/>
      <c r="B4" s="88" t="s">
        <v>39</v>
      </c>
      <c r="C4" s="88"/>
      <c r="D4" s="88"/>
    </row>
    <row r="5" spans="1:4" ht="15.6" x14ac:dyDescent="0.3">
      <c r="A5" s="3"/>
      <c r="B5" s="88" t="s">
        <v>7</v>
      </c>
      <c r="C5" s="88"/>
      <c r="D5" s="88"/>
    </row>
    <row r="6" spans="1:4" ht="15.6" x14ac:dyDescent="0.3">
      <c r="A6" s="3"/>
      <c r="B6" s="88" t="s">
        <v>8</v>
      </c>
      <c r="C6" s="88"/>
      <c r="D6" s="88"/>
    </row>
    <row r="7" spans="1:4" ht="13.8" x14ac:dyDescent="0.25">
      <c r="A7" s="3"/>
      <c r="B7" s="3"/>
      <c r="C7" s="91" t="s">
        <v>275</v>
      </c>
      <c r="D7" s="91"/>
    </row>
    <row r="8" spans="1:4" ht="12.75" customHeight="1" x14ac:dyDescent="0.25">
      <c r="A8" s="89"/>
      <c r="B8" s="89"/>
      <c r="C8" s="89"/>
      <c r="D8" s="3"/>
    </row>
    <row r="9" spans="1:4" ht="42.75" customHeight="1" x14ac:dyDescent="0.25">
      <c r="A9" s="90" t="s">
        <v>241</v>
      </c>
      <c r="B9" s="90"/>
      <c r="C9" s="90"/>
      <c r="D9" s="90"/>
    </row>
    <row r="10" spans="1:4" ht="14.25" customHeight="1" x14ac:dyDescent="0.25">
      <c r="A10" s="89"/>
      <c r="B10" s="89"/>
      <c r="C10" s="89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16</v>
      </c>
      <c r="C12" s="19" t="s">
        <v>17</v>
      </c>
      <c r="D12" s="20" t="s">
        <v>14</v>
      </c>
    </row>
    <row r="13" spans="1:4" s="2" customFormat="1" ht="13.8" x14ac:dyDescent="0.25">
      <c r="A13" s="10" t="s">
        <v>29</v>
      </c>
      <c r="B13" s="6" t="s">
        <v>48</v>
      </c>
      <c r="C13" s="5" t="s">
        <v>49</v>
      </c>
      <c r="D13" s="21">
        <f>SUM(D14:D16)</f>
        <v>3193.16</v>
      </c>
    </row>
    <row r="14" spans="1:4" ht="41.4" x14ac:dyDescent="0.25">
      <c r="A14" s="11" t="s">
        <v>0</v>
      </c>
      <c r="B14" s="9" t="s">
        <v>48</v>
      </c>
      <c r="C14" s="8" t="s">
        <v>50</v>
      </c>
      <c r="D14" s="22">
        <f>SUM(Ведомственная!F16)</f>
        <v>2504.8200000000002</v>
      </c>
    </row>
    <row r="15" spans="1:4" ht="41.4" x14ac:dyDescent="0.25">
      <c r="A15" s="11" t="s">
        <v>12</v>
      </c>
      <c r="B15" s="9" t="s">
        <v>48</v>
      </c>
      <c r="C15" s="8" t="s">
        <v>51</v>
      </c>
      <c r="D15" s="22">
        <f>SUM(Ведомственная!F45)</f>
        <v>550.1</v>
      </c>
    </row>
    <row r="16" spans="1:4" ht="13.8" x14ac:dyDescent="0.25">
      <c r="A16" s="7" t="s">
        <v>40</v>
      </c>
      <c r="B16" s="9" t="s">
        <v>48</v>
      </c>
      <c r="C16" s="8" t="s">
        <v>52</v>
      </c>
      <c r="D16" s="25">
        <f>SUM(Ведомственная!F54)</f>
        <v>138.24</v>
      </c>
    </row>
    <row r="17" spans="1:4" s="2" customFormat="1" ht="13.8" x14ac:dyDescent="0.25">
      <c r="A17" s="10" t="s">
        <v>30</v>
      </c>
      <c r="B17" s="6" t="s">
        <v>53</v>
      </c>
      <c r="C17" s="5" t="s">
        <v>49</v>
      </c>
      <c r="D17" s="21">
        <f>SUM(D18)</f>
        <v>54.19</v>
      </c>
    </row>
    <row r="18" spans="1:4" ht="13.8" x14ac:dyDescent="0.25">
      <c r="A18" s="11" t="s">
        <v>2</v>
      </c>
      <c r="B18" s="9" t="s">
        <v>53</v>
      </c>
      <c r="C18" s="8" t="s">
        <v>54</v>
      </c>
      <c r="D18" s="22">
        <f>SUM(Ведомственная!F75)</f>
        <v>54.19</v>
      </c>
    </row>
    <row r="19" spans="1:4" s="2" customFormat="1" ht="27.6" x14ac:dyDescent="0.25">
      <c r="A19" s="10" t="s">
        <v>31</v>
      </c>
      <c r="B19" s="6" t="s">
        <v>54</v>
      </c>
      <c r="C19" s="5" t="s">
        <v>49</v>
      </c>
      <c r="D19" s="21">
        <f>SUM(D20:D21)</f>
        <v>98.35</v>
      </c>
    </row>
    <row r="20" spans="1:4" ht="32.25" customHeight="1" x14ac:dyDescent="0.25">
      <c r="A20" s="11" t="s">
        <v>13</v>
      </c>
      <c r="B20" s="9" t="s">
        <v>54</v>
      </c>
      <c r="C20" s="8" t="s">
        <v>55</v>
      </c>
      <c r="D20" s="22">
        <f>SUM(Ведомственная!F82)</f>
        <v>98.35</v>
      </c>
    </row>
    <row r="21" spans="1:4" ht="32.25" hidden="1" customHeight="1" x14ac:dyDescent="0.25">
      <c r="A21" s="29" t="s">
        <v>62</v>
      </c>
      <c r="B21" s="9" t="s">
        <v>54</v>
      </c>
      <c r="C21" s="8" t="s">
        <v>63</v>
      </c>
      <c r="D21" s="22"/>
    </row>
    <row r="22" spans="1:4" ht="13.8" x14ac:dyDescent="0.25">
      <c r="A22" s="4" t="s">
        <v>41</v>
      </c>
      <c r="B22" s="6" t="s">
        <v>50</v>
      </c>
      <c r="C22" s="5" t="s">
        <v>49</v>
      </c>
      <c r="D22" s="21">
        <f>SUM(D23)</f>
        <v>109.95</v>
      </c>
    </row>
    <row r="23" spans="1:4" ht="13.8" x14ac:dyDescent="0.25">
      <c r="A23" s="7" t="s">
        <v>42</v>
      </c>
      <c r="B23" s="9" t="s">
        <v>50</v>
      </c>
      <c r="C23" s="8" t="s">
        <v>55</v>
      </c>
      <c r="D23" s="22">
        <f>SUM(Ведомственная!F92)</f>
        <v>109.95</v>
      </c>
    </row>
    <row r="24" spans="1:4" s="2" customFormat="1" ht="13.8" x14ac:dyDescent="0.25">
      <c r="A24" s="10" t="s">
        <v>32</v>
      </c>
      <c r="B24" s="6" t="s">
        <v>56</v>
      </c>
      <c r="C24" s="5" t="s">
        <v>49</v>
      </c>
      <c r="D24" s="21">
        <f>SUM(D25:D28)</f>
        <v>1841.5699999999997</v>
      </c>
    </row>
    <row r="25" spans="1:4" s="2" customFormat="1" ht="13.8" x14ac:dyDescent="0.25">
      <c r="A25" s="28" t="s">
        <v>47</v>
      </c>
      <c r="B25" s="9" t="s">
        <v>56</v>
      </c>
      <c r="C25" s="8" t="s">
        <v>48</v>
      </c>
      <c r="D25" s="22">
        <f>SUM(Ведомственная!F103)</f>
        <v>124.77</v>
      </c>
    </row>
    <row r="26" spans="1:4" s="2" customFormat="1" ht="13.8" x14ac:dyDescent="0.25">
      <c r="A26" s="7" t="s">
        <v>43</v>
      </c>
      <c r="B26" s="9" t="s">
        <v>56</v>
      </c>
      <c r="C26" s="8" t="s">
        <v>53</v>
      </c>
      <c r="D26" s="22">
        <f>SUM(Ведомственная!F110)</f>
        <v>404.83</v>
      </c>
    </row>
    <row r="27" spans="1:4" ht="13.8" x14ac:dyDescent="0.25">
      <c r="A27" s="11" t="s">
        <v>3</v>
      </c>
      <c r="B27" s="9" t="s">
        <v>56</v>
      </c>
      <c r="C27" s="8" t="s">
        <v>54</v>
      </c>
      <c r="D27" s="22">
        <f>SUM(Ведомственная!F126)</f>
        <v>1300.8499999999999</v>
      </c>
    </row>
    <row r="28" spans="1:4" ht="31.2" x14ac:dyDescent="0.25">
      <c r="A28" s="26" t="s">
        <v>45</v>
      </c>
      <c r="B28" s="9" t="s">
        <v>56</v>
      </c>
      <c r="C28" s="8" t="s">
        <v>56</v>
      </c>
      <c r="D28" s="22">
        <f>SUM(Ведомственная!F156)</f>
        <v>11.12</v>
      </c>
    </row>
    <row r="29" spans="1:4" s="2" customFormat="1" ht="13.8" x14ac:dyDescent="0.25">
      <c r="A29" s="10" t="s">
        <v>33</v>
      </c>
      <c r="B29" s="6" t="s">
        <v>57</v>
      </c>
      <c r="C29" s="5" t="s">
        <v>49</v>
      </c>
      <c r="D29" s="21">
        <f>SUM(D30)</f>
        <v>1100.8800000000001</v>
      </c>
    </row>
    <row r="30" spans="1:4" ht="13.8" x14ac:dyDescent="0.25">
      <c r="A30" s="11" t="s">
        <v>4</v>
      </c>
      <c r="B30" s="9" t="s">
        <v>57</v>
      </c>
      <c r="C30" s="8" t="s">
        <v>48</v>
      </c>
      <c r="D30" s="22">
        <f>SUM(Ведомственная!F163)</f>
        <v>1100.8800000000001</v>
      </c>
    </row>
    <row r="31" spans="1:4" s="2" customFormat="1" ht="13.8" x14ac:dyDescent="0.25">
      <c r="A31" s="10" t="s">
        <v>34</v>
      </c>
      <c r="B31" s="6" t="s">
        <v>58</v>
      </c>
      <c r="C31" s="5" t="s">
        <v>49</v>
      </c>
      <c r="D31" s="21">
        <f>SUM(D32:D33)</f>
        <v>149.13999999999999</v>
      </c>
    </row>
    <row r="32" spans="1:4" ht="17.25" customHeight="1" x14ac:dyDescent="0.25">
      <c r="A32" s="11" t="s">
        <v>9</v>
      </c>
      <c r="B32" s="9" t="s">
        <v>58</v>
      </c>
      <c r="C32" s="8" t="s">
        <v>48</v>
      </c>
      <c r="D32" s="22">
        <f>SUM(Ведомственная!F174)</f>
        <v>149.13999999999999</v>
      </c>
    </row>
    <row r="33" spans="1:4" ht="13.8" hidden="1" x14ac:dyDescent="0.25">
      <c r="A33" s="11" t="s">
        <v>60</v>
      </c>
      <c r="B33" s="9" t="s">
        <v>58</v>
      </c>
      <c r="C33" s="8" t="s">
        <v>54</v>
      </c>
      <c r="D33" s="22"/>
    </row>
    <row r="34" spans="1:4" s="2" customFormat="1" ht="13.8" x14ac:dyDescent="0.25">
      <c r="A34" s="10" t="s">
        <v>35</v>
      </c>
      <c r="B34" s="6" t="s">
        <v>59</v>
      </c>
      <c r="C34" s="5" t="s">
        <v>49</v>
      </c>
      <c r="D34" s="21">
        <f>SUM(D35)</f>
        <v>20.57</v>
      </c>
    </row>
    <row r="35" spans="1:4" ht="14.4" thickBot="1" x14ac:dyDescent="0.3">
      <c r="A35" s="12" t="s">
        <v>36</v>
      </c>
      <c r="B35" s="13" t="s">
        <v>59</v>
      </c>
      <c r="C35" s="14" t="s">
        <v>48</v>
      </c>
      <c r="D35" s="23">
        <f>SUM(Ведомственная!F181)</f>
        <v>20.57</v>
      </c>
    </row>
    <row r="36" spans="1:4" ht="14.4" thickBot="1" x14ac:dyDescent="0.3">
      <c r="A36" s="15" t="s">
        <v>37</v>
      </c>
      <c r="B36" s="16"/>
      <c r="C36" s="17"/>
      <c r="D36" s="24">
        <f>SUM(D13+D17+D19+D24+D29+D31+D34+D22)</f>
        <v>6567.8099999999995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9" sqref="F9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209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39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20</v>
      </c>
      <c r="E6" s="43"/>
      <c r="F6" s="43"/>
      <c r="G6" s="43"/>
    </row>
    <row r="7" spans="1:7" ht="15.6" x14ac:dyDescent="0.3">
      <c r="A7" s="30"/>
      <c r="B7" s="30"/>
      <c r="C7" s="31" t="s">
        <v>275</v>
      </c>
    </row>
    <row r="8" spans="1:7" ht="15.6" x14ac:dyDescent="0.3">
      <c r="A8" s="30"/>
      <c r="B8" s="30"/>
      <c r="C8" s="30"/>
    </row>
    <row r="9" spans="1:7" ht="64.5" customHeight="1" x14ac:dyDescent="0.25">
      <c r="A9" s="93" t="s">
        <v>237</v>
      </c>
      <c r="B9" s="93"/>
      <c r="C9" s="93"/>
    </row>
    <row r="10" spans="1:7" ht="15.6" x14ac:dyDescent="0.3">
      <c r="A10" s="30"/>
      <c r="B10" s="92"/>
      <c r="C10" s="92"/>
    </row>
    <row r="11" spans="1:7" ht="15.6" x14ac:dyDescent="0.3">
      <c r="A11" s="30"/>
      <c r="B11" s="92"/>
      <c r="C11" s="92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238</v>
      </c>
      <c r="C13" s="36" t="s">
        <v>239</v>
      </c>
    </row>
    <row r="14" spans="1:7" ht="31.5" customHeight="1" x14ac:dyDescent="0.25">
      <c r="A14" s="36" t="s">
        <v>38</v>
      </c>
      <c r="B14" s="65">
        <v>6</v>
      </c>
      <c r="C14" s="66">
        <v>1266</v>
      </c>
    </row>
    <row r="15" spans="1:7" ht="15.6" x14ac:dyDescent="0.3">
      <c r="A15" s="44" t="s">
        <v>11</v>
      </c>
      <c r="B15" s="44">
        <f>SUM(B14:B14)</f>
        <v>6</v>
      </c>
      <c r="C15" s="67">
        <f>SUM(C14:C14)</f>
        <v>1266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0" sqref="I10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210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44</v>
      </c>
    </row>
    <row r="5" spans="1:8" ht="15.6" x14ac:dyDescent="0.3">
      <c r="A5" s="30"/>
      <c r="B5" s="30"/>
      <c r="C5" s="30"/>
      <c r="D5" s="30"/>
      <c r="E5" s="30"/>
      <c r="F5" s="30"/>
      <c r="G5" s="31" t="s">
        <v>22</v>
      </c>
    </row>
    <row r="6" spans="1:8" ht="15.6" x14ac:dyDescent="0.3">
      <c r="A6" s="30"/>
      <c r="B6" s="30"/>
      <c r="C6" s="30"/>
      <c r="D6" s="30"/>
      <c r="E6" s="30"/>
      <c r="F6" s="30"/>
      <c r="G6" s="31" t="s">
        <v>20</v>
      </c>
    </row>
    <row r="7" spans="1:8" ht="15.6" x14ac:dyDescent="0.3">
      <c r="A7" s="30"/>
      <c r="B7" s="30"/>
      <c r="C7" s="30"/>
      <c r="D7" s="30"/>
      <c r="E7" s="30"/>
      <c r="F7" s="94" t="s">
        <v>275</v>
      </c>
      <c r="G7" s="94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95" t="s">
        <v>242</v>
      </c>
      <c r="B9" s="95"/>
      <c r="C9" s="95"/>
      <c r="D9" s="95"/>
      <c r="E9" s="95"/>
      <c r="F9" s="95"/>
      <c r="G9" s="95"/>
      <c r="H9" s="33"/>
    </row>
    <row r="10" spans="1:8" ht="21" customHeight="1" x14ac:dyDescent="0.3">
      <c r="A10" s="95"/>
      <c r="B10" s="95"/>
      <c r="C10" s="95"/>
      <c r="D10" s="95"/>
      <c r="E10" s="95"/>
      <c r="F10" s="95"/>
      <c r="G10" s="95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  <c r="H12" s="30"/>
    </row>
    <row r="13" spans="1:8" ht="15.6" x14ac:dyDescent="0.3">
      <c r="A13" s="30"/>
      <c r="B13" s="30"/>
      <c r="C13" s="30"/>
      <c r="D13" s="30"/>
      <c r="E13" s="30"/>
      <c r="F13" s="30"/>
      <c r="G13" s="30"/>
      <c r="H13" s="30"/>
    </row>
    <row r="14" spans="1:8" ht="15.6" x14ac:dyDescent="0.3">
      <c r="A14" s="30"/>
      <c r="B14" s="30"/>
      <c r="C14" s="30"/>
      <c r="D14" s="30"/>
      <c r="E14" s="30"/>
      <c r="F14" s="30"/>
      <c r="G14" s="30"/>
    </row>
    <row r="15" spans="1:8" ht="19.5" customHeight="1" x14ac:dyDescent="0.25">
      <c r="A15" s="96" t="s">
        <v>224</v>
      </c>
      <c r="B15" s="99" t="s">
        <v>23</v>
      </c>
      <c r="C15" s="100"/>
      <c r="D15" s="100"/>
      <c r="E15" s="100"/>
      <c r="F15" s="100"/>
      <c r="G15" s="101"/>
    </row>
    <row r="16" spans="1:8" ht="12.75" customHeight="1" x14ac:dyDescent="0.25">
      <c r="A16" s="97"/>
      <c r="B16" s="96" t="s">
        <v>24</v>
      </c>
      <c r="C16" s="96" t="s">
        <v>25</v>
      </c>
      <c r="D16" s="96" t="s">
        <v>26</v>
      </c>
      <c r="E16" s="96" t="s">
        <v>61</v>
      </c>
      <c r="F16" s="96" t="s">
        <v>27</v>
      </c>
      <c r="G16" s="96" t="s">
        <v>28</v>
      </c>
    </row>
    <row r="17" spans="1:8" ht="67.5" customHeight="1" x14ac:dyDescent="0.25">
      <c r="A17" s="98"/>
      <c r="B17" s="102"/>
      <c r="C17" s="102"/>
      <c r="D17" s="103"/>
      <c r="E17" s="104"/>
      <c r="F17" s="104"/>
      <c r="G17" s="102"/>
    </row>
    <row r="18" spans="1:8" ht="16.5" customHeight="1" x14ac:dyDescent="0.25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6" x14ac:dyDescent="0.25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  <row r="22" spans="1:8" ht="15.6" x14ac:dyDescent="0.3">
      <c r="A22" s="30"/>
      <c r="B22" s="30"/>
      <c r="C22" s="30"/>
      <c r="D22" s="30"/>
      <c r="E22" s="30"/>
      <c r="F22" s="30"/>
      <c r="G22" s="30"/>
    </row>
    <row r="23" spans="1:8" ht="15.6" x14ac:dyDescent="0.3">
      <c r="A23" s="30"/>
      <c r="B23" s="30"/>
      <c r="C23" s="30"/>
      <c r="D23" s="30"/>
      <c r="E23" s="30"/>
      <c r="F23" s="30"/>
      <c r="G23" s="30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6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9" sqref="I9"/>
    </sheetView>
  </sheetViews>
  <sheetFormatPr defaultColWidth="9.109375" defaultRowHeight="15.6" x14ac:dyDescent="0.3"/>
  <cols>
    <col min="1" max="1" width="23.5546875" style="84" customWidth="1"/>
    <col min="2" max="2" width="17.109375" style="84" customWidth="1"/>
    <col min="3" max="3" width="32" style="84" customWidth="1"/>
    <col min="4" max="4" width="12.109375" style="84" customWidth="1"/>
    <col min="5" max="5" width="12.44140625" style="84" customWidth="1"/>
    <col min="6" max="6" width="12.6640625" style="84" customWidth="1"/>
    <col min="7" max="7" width="11.44140625" style="84" customWidth="1"/>
    <col min="8" max="8" width="11.109375" style="84" customWidth="1"/>
    <col min="9" max="16384" width="9.109375" style="84"/>
  </cols>
  <sheetData>
    <row r="1" spans="1:6" s="30" customFormat="1" x14ac:dyDescent="0.3">
      <c r="A1" s="74"/>
      <c r="B1" s="111" t="s">
        <v>269</v>
      </c>
      <c r="C1" s="111"/>
      <c r="D1" s="111"/>
      <c r="E1" s="106"/>
      <c r="F1" s="106"/>
    </row>
    <row r="2" spans="1:6" s="30" customFormat="1" x14ac:dyDescent="0.3">
      <c r="A2" s="74"/>
      <c r="B2" s="112" t="s">
        <v>5</v>
      </c>
      <c r="C2" s="112"/>
      <c r="D2" s="112"/>
      <c r="E2" s="106"/>
      <c r="F2" s="106"/>
    </row>
    <row r="3" spans="1:6" s="30" customFormat="1" x14ac:dyDescent="0.3">
      <c r="A3" s="74"/>
      <c r="B3" s="112" t="s">
        <v>261</v>
      </c>
      <c r="C3" s="112"/>
      <c r="D3" s="112"/>
      <c r="E3" s="106"/>
      <c r="F3" s="106"/>
    </row>
    <row r="4" spans="1:6" s="30" customFormat="1" x14ac:dyDescent="0.3">
      <c r="A4" s="74"/>
      <c r="B4" s="112" t="s">
        <v>44</v>
      </c>
      <c r="C4" s="112"/>
      <c r="D4" s="112"/>
      <c r="E4" s="106"/>
      <c r="F4" s="106"/>
    </row>
    <row r="5" spans="1:6" s="30" customFormat="1" x14ac:dyDescent="0.3">
      <c r="A5" s="74"/>
      <c r="B5" s="112" t="s">
        <v>7</v>
      </c>
      <c r="C5" s="112"/>
      <c r="D5" s="112"/>
      <c r="E5" s="106"/>
      <c r="F5" s="106"/>
    </row>
    <row r="6" spans="1:6" s="30" customFormat="1" x14ac:dyDescent="0.3">
      <c r="A6" s="74"/>
      <c r="B6" s="112" t="s">
        <v>20</v>
      </c>
      <c r="C6" s="112"/>
      <c r="D6" s="112"/>
      <c r="E6" s="106"/>
      <c r="F6" s="106"/>
    </row>
    <row r="7" spans="1:6" s="30" customFormat="1" x14ac:dyDescent="0.3">
      <c r="E7" s="94" t="s">
        <v>275</v>
      </c>
      <c r="F7" s="94"/>
    </row>
    <row r="8" spans="1:6" s="30" customFormat="1" x14ac:dyDescent="0.3"/>
    <row r="9" spans="1:6" s="30" customFormat="1" ht="33.75" customHeight="1" x14ac:dyDescent="0.3">
      <c r="A9" s="105" t="s">
        <v>270</v>
      </c>
      <c r="B9" s="105"/>
      <c r="C9" s="105"/>
      <c r="D9" s="105"/>
      <c r="E9" s="106"/>
      <c r="F9" s="106"/>
    </row>
    <row r="10" spans="1:6" s="30" customFormat="1" x14ac:dyDescent="0.3"/>
    <row r="11" spans="1:6" s="30" customFormat="1" ht="78" x14ac:dyDescent="0.3">
      <c r="A11" s="75" t="s">
        <v>262</v>
      </c>
      <c r="B11" s="76" t="s">
        <v>263</v>
      </c>
      <c r="C11" s="76" t="s">
        <v>264</v>
      </c>
      <c r="D11" s="76" t="s">
        <v>272</v>
      </c>
      <c r="E11" s="76" t="s">
        <v>271</v>
      </c>
      <c r="F11" s="76" t="s">
        <v>265</v>
      </c>
    </row>
    <row r="12" spans="1:6" s="30" customFormat="1" ht="47.25" customHeight="1" x14ac:dyDescent="0.3">
      <c r="A12" s="107" t="s">
        <v>273</v>
      </c>
      <c r="B12" s="109" t="s">
        <v>266</v>
      </c>
      <c r="C12" s="77" t="s">
        <v>274</v>
      </c>
      <c r="D12" s="78">
        <v>4912.74</v>
      </c>
      <c r="E12" s="78">
        <v>0</v>
      </c>
      <c r="F12" s="79">
        <f>SUM(E12/D12*100)</f>
        <v>0</v>
      </c>
    </row>
    <row r="13" spans="1:6" s="30" customFormat="1" ht="108" customHeight="1" x14ac:dyDescent="0.3">
      <c r="A13" s="108"/>
      <c r="B13" s="110"/>
      <c r="C13" s="77" t="s">
        <v>267</v>
      </c>
      <c r="D13" s="78">
        <v>2158.16</v>
      </c>
      <c r="E13" s="78">
        <v>0</v>
      </c>
      <c r="F13" s="79">
        <f>SUM(E13/D13*100)</f>
        <v>0</v>
      </c>
    </row>
    <row r="14" spans="1:6" s="83" customFormat="1" x14ac:dyDescent="0.3">
      <c r="A14" s="80" t="s">
        <v>268</v>
      </c>
      <c r="B14" s="80"/>
      <c r="C14" s="80"/>
      <c r="D14" s="81">
        <f>SUM(D12:D13)</f>
        <v>7070.9</v>
      </c>
      <c r="E14" s="81">
        <f>SUM(E12:E13)</f>
        <v>0</v>
      </c>
      <c r="F14" s="82">
        <f>SUM(E14/D14*100)</f>
        <v>0</v>
      </c>
    </row>
    <row r="15" spans="1:6" s="30" customFormat="1" x14ac:dyDescent="0.3"/>
    <row r="16" spans="1:6" s="30" customFormat="1" x14ac:dyDescent="0.3"/>
    <row r="17" s="30" customFormat="1" x14ac:dyDescent="0.3"/>
  </sheetData>
  <mergeCells count="10">
    <mergeCell ref="A9:F9"/>
    <mergeCell ref="A12:A13"/>
    <mergeCell ref="B12:B13"/>
    <mergeCell ref="B1:F1"/>
    <mergeCell ref="B2:F2"/>
    <mergeCell ref="B3:F3"/>
    <mergeCell ref="B4:F4"/>
    <mergeCell ref="B5:F5"/>
    <mergeCell ref="B6:F6"/>
    <mergeCell ref="E7:F7"/>
  </mergeCells>
  <phoneticPr fontId="16" type="noConversion"/>
  <pageMargins left="0.59055118110236227" right="0.1968503937007874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2020-09-18T08:11:43Z</cp:lastPrinted>
  <dcterms:created xsi:type="dcterms:W3CDTF">2007-09-04T08:08:49Z</dcterms:created>
  <dcterms:modified xsi:type="dcterms:W3CDTF">2020-11-23T09:50:11Z</dcterms:modified>
</cp:coreProperties>
</file>