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айлы поселений\Attachments_adm_kusino@mail.ru_2017-07-04_11-49-26\44-205 исполнение за 1 квартал 2017\"/>
    </mc:Choice>
  </mc:AlternateContent>
  <bookViews>
    <workbookView xWindow="-1995" yWindow="-60" windowWidth="12120" windowHeight="7005" tabRatio="622" activeTab="3"/>
  </bookViews>
  <sheets>
    <sheet name="Ведомственная" sheetId="36" r:id="rId1"/>
    <sheet name="Функциональная " sheetId="43" r:id="rId2"/>
    <sheet name="Среднеспис числ год" sheetId="39" r:id="rId3"/>
    <sheet name="Резервный фонд" sheetId="44" r:id="rId4"/>
  </sheets>
  <definedNames>
    <definedName name="FIO" localSheetId="0">Ведомственная!$E$11</definedName>
    <definedName name="_xlnm.Print_Titles" localSheetId="0">Ведомственная!$13:$13</definedName>
    <definedName name="_xlnm.Print_Titles" localSheetId="1">'Функциональная '!#REF!</definedName>
  </definedNames>
  <calcPr calcId="162913" fullCalcOnLoad="1"/>
</workbook>
</file>

<file path=xl/calcChain.xml><?xml version="1.0" encoding="utf-8"?>
<calcChain xmlns="http://schemas.openxmlformats.org/spreadsheetml/2006/main">
  <c r="D31" i="43" l="1"/>
  <c r="D30" i="43"/>
  <c r="D29" i="43"/>
  <c r="D28" i="43" s="1"/>
  <c r="D27" i="43"/>
  <c r="D26" i="43"/>
  <c r="D25" i="43"/>
  <c r="D23" i="43" s="1"/>
  <c r="D24" i="43"/>
  <c r="D20" i="43"/>
  <c r="D19" i="43"/>
  <c r="D18" i="43"/>
  <c r="D17" i="43" s="1"/>
  <c r="D16" i="43"/>
  <c r="D15" i="43"/>
  <c r="D14" i="43"/>
  <c r="D13" i="43" s="1"/>
  <c r="D33" i="43"/>
  <c r="D21" i="43"/>
  <c r="C16" i="39"/>
  <c r="B16" i="39"/>
  <c r="D35" i="43" l="1"/>
</calcChain>
</file>

<file path=xl/sharedStrings.xml><?xml version="1.0" encoding="utf-8"?>
<sst xmlns="http://schemas.openxmlformats.org/spreadsheetml/2006/main" count="603" uniqueCount="204">
  <si>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</si>
  <si>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</si>
  <si>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Мобилизационная и вневойсковая подготовка</t>
  </si>
  <si>
    <t>Благоустройство</t>
  </si>
  <si>
    <t>Культура</t>
  </si>
  <si>
    <t>к решению совета депутатов</t>
  </si>
  <si>
    <t xml:space="preserve">муниципального образования </t>
  </si>
  <si>
    <t>Киришского муниципального района</t>
  </si>
  <si>
    <t xml:space="preserve">                 Ленинградской области</t>
  </si>
  <si>
    <t>Пенсионное обеспечение</t>
  </si>
  <si>
    <t>Наименование показателя</t>
  </si>
  <si>
    <t>ИТОГО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</si>
  <si>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</si>
  <si>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</si>
  <si>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Приложение 4</t>
  </si>
  <si>
    <t>Сумма (тысяч рублей)</t>
  </si>
  <si>
    <t>Код главного распорядителя бюджетных средств</t>
  </si>
  <si>
    <t>Код раздела</t>
  </si>
  <si>
    <t>Код подраздела</t>
  </si>
  <si>
    <t>Код целевой статьи</t>
  </si>
  <si>
    <t>Код вида расходов</t>
  </si>
  <si>
    <t>Ленинградской области</t>
  </si>
  <si>
    <t>Приложение 3</t>
  </si>
  <si>
    <t xml:space="preserve">                                        Приложение № 7</t>
  </si>
  <si>
    <t xml:space="preserve">                                        Приложение № 8</t>
  </si>
  <si>
    <t xml:space="preserve">Киришского муниципального района </t>
  </si>
  <si>
    <t>Использование средств  и  изменение  ассигнований резервного фонда</t>
  </si>
  <si>
    <t xml:space="preserve">Документ-основание </t>
  </si>
  <si>
    <t>Целевое назначение</t>
  </si>
  <si>
    <t>Получатель средств</t>
  </si>
  <si>
    <t>Изменение ассигнований резервного фонда (тыс.руб.)</t>
  </si>
  <si>
    <t>Использовано (тыс.руб.)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</si>
  <si>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</si>
  <si>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</si>
  <si>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</si>
  <si>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</si>
  <si>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</si>
  <si>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</si>
  <si>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</si>
  <si>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Физическая культура</t>
  </si>
  <si>
    <t>Итого</t>
  </si>
  <si>
    <t>муниципальные служащие</t>
  </si>
  <si>
    <t>работники муниципальных учреждений</t>
  </si>
  <si>
    <t>Кусинское сельское поселение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</si>
  <si>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</si>
  <si>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</si>
  <si>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</si>
  <si>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Коммунальное хозяйство</t>
  </si>
  <si>
    <t>Кусинское сельское  поселение</t>
  </si>
  <si>
    <t>Другие вопросы в области жилищно-коммунального хозяйства</t>
  </si>
  <si>
    <t>Код раздела/ подраздела</t>
  </si>
  <si>
    <t>Жилищное хозяйство</t>
  </si>
  <si>
    <t>01</t>
  </si>
  <si>
    <t>00</t>
  </si>
  <si>
    <t>04</t>
  </si>
  <si>
    <t>06</t>
  </si>
  <si>
    <t>13</t>
  </si>
  <si>
    <t>02</t>
  </si>
  <si>
    <t>03</t>
  </si>
  <si>
    <t>09</t>
  </si>
  <si>
    <t>05</t>
  </si>
  <si>
    <t>08</t>
  </si>
  <si>
    <t>10</t>
  </si>
  <si>
    <t>11</t>
  </si>
  <si>
    <t>Администрация Кусинского сельского поселения</t>
  </si>
  <si>
    <t>955</t>
  </si>
  <si>
    <t>0100</t>
  </si>
  <si>
    <t>0104</t>
  </si>
  <si>
    <t>Обеспечение деятельности органов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</si>
  <si>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1100000000</t>
  </si>
  <si>
    <t>Обеспечение деятельности аппаратов органов местного самоуправлени муниципального образования Кусинское сельское поселение Киришского муниципального района Ленинградской области</t>
  </si>
  <si>
    <t>1110000000</t>
  </si>
  <si>
    <t>Обеспечение деятельности аппаратов органов местного самоуправления, осуществляющих полномочия по решению вопросов местного значения муниципального образования Кусинское сельское поселение Киришского муниципального района Ленинградской области</t>
  </si>
  <si>
    <t>1110020033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</si>
  <si>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</si>
  <si>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</si>
  <si>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</si>
  <si>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</si>
  <si>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</si>
  <si>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</si>
  <si>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</si>
  <si>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</si>
  <si>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</si>
  <si>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</si>
  <si>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</si>
  <si>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Непрограммные расходы муниципального образования Кусинское сельское поселение Киришского муниципального района Ленинградской области</t>
  </si>
  <si>
    <t>2100000000</t>
  </si>
  <si>
    <t>Непрограммные расходы на переданные полномочия в соответствии с заключенными соглашениями</t>
  </si>
  <si>
    <t>2130000000</t>
  </si>
  <si>
    <t>Межбюджетные трансферты на осуществление части полномочий в соответствии с подпунктом 10 пункта 1 статьи 14 Федерального закона от 6 октября 2003года № 131-ФЗ "Об общих принципах организации местного самоуправления в Российской Федерации"</t>
  </si>
  <si>
    <t>2130022004</t>
  </si>
  <si>
    <t>Межбюджетные трансферты</t>
  </si>
  <si>
    <t>500</t>
  </si>
  <si>
    <t>Иные межбюджетные трансферты</t>
  </si>
  <si>
    <t>540</t>
  </si>
  <si>
    <t>Межбюджетные трансферты на осуществление части полномочий в соответствии с подпунктом 28 пункта 1 статьи 14 Федерального закона от 6 октября 2003года № 131-ФЗ "Об общих принципах организации местного самоуправления в Российской Федерации"</t>
  </si>
  <si>
    <t>2130022005</t>
  </si>
  <si>
    <t>0106</t>
  </si>
  <si>
    <t>Межбюджетные трансферты на осуществление части полномочий в соответствии с подпунктом 1 пункта 1 статьи 14 Федерального закона от 6 октября 2003года № 131-ФЗ "Об общих принципах организации местного самоуправления в Российской Федерации"</t>
  </si>
  <si>
    <t>2130021001</t>
  </si>
  <si>
    <t>Межбюджетные трансферты на исполнение полномочий предусмотренных пунктом 11 статьи 3 ФЗ от 07.02.2011 № 6-ФЗ "Об общих принципах организации деятельности контрольно-счетных органов субъектов Российской федерации и муниципальных образований"</t>
  </si>
  <si>
    <t>2130021002</t>
  </si>
  <si>
    <t>0113</t>
  </si>
  <si>
    <t>Непрограммные расходы за счет средств бюджета муниципального образования Кусинское сельское поселение, не вошедшие в другие целевые статьи</t>
  </si>
  <si>
    <t>2110000000</t>
  </si>
  <si>
    <t>Уплата членских взносов в Ассоциацию «Совет муниципальных образований Ленинградской области</t>
  </si>
  <si>
    <t>2110020025</t>
  </si>
  <si>
    <t>0200</t>
  </si>
  <si>
    <t>0203</t>
  </si>
  <si>
    <t>Непрограмные расходы за счет субсидий, субвенций и иных межбюджетных трасфертов из бюджетов других уровней</t>
  </si>
  <si>
    <t>2120000000</t>
  </si>
  <si>
    <t>Осуществление первичного воинского учета на территориях, где отсутствуют военные комиссариаты</t>
  </si>
  <si>
    <t>2120051180</t>
  </si>
  <si>
    <t>0300</t>
  </si>
  <si>
    <t>0309</t>
  </si>
  <si>
    <t>Муниципальная программа "Безопасность Кусинского сельского поселения Киришского муниципального района Ленинградской области"</t>
  </si>
  <si>
    <t>7300000000</t>
  </si>
  <si>
    <t>Основное мероприятие "Предупреждение и ликвидация чрезвычайных ситуаций"</t>
  </si>
  <si>
    <t>7300300000</t>
  </si>
  <si>
    <t>Межбюджетные трансферты на осуществление части полномочий в соответствии с подпунктом 8 пункта 1 статьи 14 Федерального закона от 6 октября 2003года № 131-ФЗ "Об общих принципах организации местного самоуправления в Российской Федерации"</t>
  </si>
  <si>
    <t>7300320091</t>
  </si>
  <si>
    <t>0500</t>
  </si>
  <si>
    <t>0501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</si>
  <si>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 Кусинское сельское поселение Киришского муниципального района Ленинградской области"</t>
  </si>
  <si>
    <t>7200000000</t>
  </si>
  <si>
    <t>Подпрограмма "Энергосбережение и повышение энергетической эффективности на территории муниципального образования Кусинское сельское поселение Киришского муниципального района Ленинградской области"</t>
  </si>
  <si>
    <t>7210000000</t>
  </si>
  <si>
    <t>Муниципальная программа "Обеспечение качественным жильем граждан на территории муниципального образования Кусинское сельское поселение Киришского муниципального района Ленинградской области"</t>
  </si>
  <si>
    <t>7600000000</t>
  </si>
  <si>
    <t>Подпрограмма "Проведение мероприятий по содержанию, обслуживанию и капитальному ремонту жилищного фонда д. Кусино"</t>
  </si>
  <si>
    <t>7620000000</t>
  </si>
  <si>
    <t>Основное мероприятие "Капитальный ремонт муниципального жилого фонда за счет взносов собственников муниципального жилого фонда"</t>
  </si>
  <si>
    <t>7620200000</t>
  </si>
  <si>
    <t>7620220021</t>
  </si>
  <si>
    <t>0502</t>
  </si>
  <si>
    <t>Основное мероприятие "Повышение надежности и эффективности работы объектов (сетей) теплоснабжения"</t>
  </si>
  <si>
    <t>7210200000</t>
  </si>
  <si>
    <t>7210220005</t>
  </si>
  <si>
    <t>Муниципальная программа "Стимулирование экономической активности муниципального образования Кусинское сельское поселение Киришского муниципального района Ленинградской области"</t>
  </si>
  <si>
    <t>7700000000</t>
  </si>
  <si>
    <t>Основное мероприятие "Обеспечение функционирования общественной бани"</t>
  </si>
  <si>
    <t>7700100000</t>
  </si>
  <si>
    <t>Субсидии в целях возмещения затрат в связи с оказанием банных услуг населению</t>
  </si>
  <si>
    <t>7700120023</t>
  </si>
  <si>
    <t>810</t>
  </si>
  <si>
    <t>0503</t>
  </si>
  <si>
    <t>Основное мероприятие "Организация уличного освещения, техническое обслуживание и ремонт сетей инженерно-технического обеспечения электрической энергией"</t>
  </si>
  <si>
    <t>7210100000</t>
  </si>
  <si>
    <t>7210120004</t>
  </si>
  <si>
    <t>Муниципальная программа "Благоустройство и санитарное содержание территории муниципального образования Кусинское сельское поселение Киришского муниципального района Ленинградской области"</t>
  </si>
  <si>
    <t>7400000000</t>
  </si>
  <si>
    <t>Основное мероприятие "Организация благоустройства территории муниципального образования Кусинское сельское поселение"</t>
  </si>
  <si>
    <t>7400200000</t>
  </si>
  <si>
    <t>Организация благоустройства территории муниципального образования Кусинское сельское поселение</t>
  </si>
  <si>
    <t>7400220013</t>
  </si>
  <si>
    <t>0505</t>
  </si>
  <si>
    <t>Основное мероприятие "Вывоз умерших граждан из внебольничных условий"</t>
  </si>
  <si>
    <t>7700200000</t>
  </si>
  <si>
    <t>Межбюджетные трансферты на осуществление части полномочий в соответствии с подпунктом 22 пункта 1 статьи 14 Федерального закона от 6 октября 2003года № 131-ФЗ "Об общих принципах организации местного самоуправления в Российской Федерации"</t>
  </si>
  <si>
    <t>7700220090</t>
  </si>
  <si>
    <t>0800</t>
  </si>
  <si>
    <t>0801</t>
  </si>
  <si>
    <t>Муниципальная программа "Развитие культуры в муниципальном образовании Кусинское сельское поселение Киришского муниципального района Ленинградской области "</t>
  </si>
  <si>
    <t>7100000000</t>
  </si>
  <si>
    <t>Основное мероприятие "Организация досуга населения муниципального образования Кусинское сельское поселение"</t>
  </si>
  <si>
    <t>7100100000</t>
  </si>
  <si>
    <t>Обеспечение деятельности муниципальных учреждений культуры</t>
  </si>
  <si>
    <t>7100120002</t>
  </si>
  <si>
    <t>Расходы на выплаты персоналу казенных учреждений</t>
  </si>
  <si>
    <t>110</t>
  </si>
  <si>
    <t>Основное мероприятие "Сохранение кадрового потенциала муниципальных учреждений культуры"</t>
  </si>
  <si>
    <t>7100200000</t>
  </si>
  <si>
    <t>Поэтапное повышение уровня заработной платы работников культуры</t>
  </si>
  <si>
    <t>7100270360</t>
  </si>
  <si>
    <t>71002S0360</t>
  </si>
  <si>
    <t>Основное мероприятие "Библиотечное обслуживание населения, комплектование библиотечных фондов библиотеки Кусинского сельского поселения"</t>
  </si>
  <si>
    <t>7100300000</t>
  </si>
  <si>
    <t>Межбюджетные трансферты на осуществление части полномочий в соответствии с подпунктом 11 пункта 1 статьи 14 Федерального закона от 6 октября 2003года № 131-ФЗ "Об общих принципах организации местного самоуправления в Российской Федерации"</t>
  </si>
  <si>
    <t>7100320902</t>
  </si>
  <si>
    <t>1000</t>
  </si>
  <si>
    <t>1001</t>
  </si>
  <si>
    <t>Пенсионное обеспечение муниципальных служащих</t>
  </si>
  <si>
    <t>2110020034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</si>
  <si>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</si>
  <si>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</si>
  <si>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</si>
  <si>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</si>
  <si>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Социальное обеспечение населения</t>
  </si>
  <si>
    <t xml:space="preserve">Показатели исполнения расходов бюджета муниципального образования Кусинское сельское поселение Киришского муниципального района Ленинградской области за I квартал 2017 года по ведомственной структуре расходов бюджетов </t>
  </si>
  <si>
    <t xml:space="preserve">Показатели исполнения расходов бюджета муниципального образования Кусинское сельское поселение Киришского муниципального района Ленинградской области за I квартал 2017 года по разделам и подразделам классификации расходов  бюджетов   </t>
  </si>
  <si>
    <t xml:space="preserve">Сведения о среднесписочной численности муниципальных служащих органов местного самоуправления и работников муниципальных учреждений муниципального образования Кусинское сельское поселение Киришского муниципального района Ленинградской области и о фактических расходах на оплату их труда  за I квартал 2017 года </t>
  </si>
  <si>
    <t>Среднесписочная численность работников за  I квартал 2017 года  (чел)</t>
  </si>
  <si>
    <t>Фактические расходы на оплату труда за  I квартал 2017 года (тыс. руб.)</t>
  </si>
  <si>
    <t>Отчет по использованию средств резервного фонда администрации муниципального образования Кусинское сельское поселение Киришского  муниципального  района Ленинградской области за I квартал 2017 года</t>
  </si>
  <si>
    <t>Выделено  средств из резервного фонда               ( тыс. руб.)</t>
  </si>
  <si>
    <t>Предусмотрено решением совета депутатов №   40/180 от 14.12.2016г. (тыс.руб.)</t>
  </si>
  <si>
    <t>Межбюджетные трансферты на осуществление части полномочий в соответствии с подпунктом 20 пункта 1 статьи 14 Федерального закона от 6 октября 2003года № 131-ФЗ "Об общих принципах организации местного самоуправления в Российской Федерации"</t>
  </si>
  <si>
    <t>2130022003</t>
  </si>
  <si>
    <t>Взносы собственника муниципального жилого фонда на обеспечение капитального ремонта общего имущества многоквартирных домов</t>
  </si>
  <si>
    <t>Закупка товаров, работ и услуг для обеспечения государственных (муниципальных) нужд</t>
  </si>
  <si>
    <t>Проведение мероприятий, направленных на повышение надежности и эффективности работы объектов (сетей) теплоснабжения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</si>
  <si>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</si>
  <si>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Организация уличного освещения, техническое обслуживание и ремонт сетей инженерно-технического обеспечения электрической энергией</t>
  </si>
  <si>
    <t>от 10.05.2017 № 44/205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</si>
</sst>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0.0"/>
    <numFmt numFmtId="195" formatCode="?"/>
  </numFmts>
  <fonts count="10" x14ac:knownFonts="1">
    <font>
      <sz val="10"/>
      <color indexed="8"/>
      <name val="Arial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88" fontId="4" fillId="0" borderId="2" xfId="0" applyNumberFormat="1" applyFont="1" applyBorder="1" applyAlignment="1">
      <alignment horizontal="center" vertical="center" wrapText="1"/>
    </xf>
    <xf numFmtId="188" fontId="4" fillId="0" borderId="1" xfId="0" applyNumberFormat="1" applyFont="1" applyFill="1" applyBorder="1" applyAlignment="1">
      <alignment horizontal="center" vertical="center" wrapText="1"/>
    </xf>
    <xf numFmtId="188" fontId="4" fillId="0" borderId="1" xfId="0" applyNumberFormat="1" applyFont="1" applyBorder="1" applyAlignment="1">
      <alignment horizontal="center" vertical="center" wrapText="1"/>
    </xf>
    <xf numFmtId="188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left"/>
    </xf>
    <xf numFmtId="49" fontId="8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8" fillId="0" borderId="11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4" fontId="8" fillId="0" borderId="13" xfId="0" applyNumberFormat="1" applyFont="1" applyBorder="1"/>
    <xf numFmtId="4" fontId="5" fillId="2" borderId="11" xfId="0" applyNumberFormat="1" applyFont="1" applyFill="1" applyBorder="1"/>
    <xf numFmtId="0" fontId="4" fillId="0" borderId="2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8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49" fontId="7" fillId="0" borderId="1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95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workbookViewId="0">
      <selection activeCell="J13" sqref="J13"/>
    </sheetView>
  </sheetViews>
  <sheetFormatPr defaultRowHeight="15" x14ac:dyDescent="0.25"/>
  <cols>
    <col min="1" max="1" width="41.28515625" style="15" customWidth="1"/>
    <col min="2" max="2" width="14.7109375" style="15" customWidth="1"/>
    <col min="3" max="3" width="12.140625" style="15" customWidth="1"/>
    <col min="4" max="4" width="12.5703125" style="15" customWidth="1"/>
    <col min="5" max="5" width="10.5703125" style="15" customWidth="1"/>
    <col min="6" max="6" width="11.7109375" style="15" customWidth="1"/>
    <col min="7" max="7" width="9.140625" style="15"/>
    <col min="8" max="8" width="15" style="15" customWidth="1"/>
    <col min="9" max="16384" width="9.140625" style="15"/>
  </cols>
  <sheetData>
    <row r="1" spans="1:6" x14ac:dyDescent="0.25">
      <c r="C1" s="60" t="s">
        <v>22</v>
      </c>
      <c r="D1" s="60"/>
      <c r="E1" s="60"/>
      <c r="F1" s="60"/>
    </row>
    <row r="2" spans="1:6" x14ac:dyDescent="0.25">
      <c r="C2" s="60" t="s">
        <v>5</v>
      </c>
      <c r="D2" s="60"/>
      <c r="E2" s="60"/>
      <c r="F2" s="60"/>
    </row>
    <row r="3" spans="1:6" x14ac:dyDescent="0.25">
      <c r="C3" s="60" t="s">
        <v>6</v>
      </c>
      <c r="D3" s="60"/>
      <c r="E3" s="60"/>
      <c r="F3" s="60"/>
    </row>
    <row r="4" spans="1:6" x14ac:dyDescent="0.25">
      <c r="C4" s="60" t="s">
        <v>43</v>
      </c>
      <c r="D4" s="60"/>
      <c r="E4" s="60"/>
      <c r="F4" s="60"/>
    </row>
    <row r="5" spans="1:6" x14ac:dyDescent="0.25">
      <c r="C5" s="60" t="s">
        <v>7</v>
      </c>
      <c r="D5" s="60"/>
      <c r="E5" s="60"/>
      <c r="F5" s="60"/>
    </row>
    <row r="6" spans="1:6" x14ac:dyDescent="0.25">
      <c r="C6" s="60" t="s">
        <v>8</v>
      </c>
      <c r="D6" s="60"/>
      <c r="E6" s="60"/>
      <c r="F6" s="60"/>
    </row>
    <row r="7" spans="1:6" x14ac:dyDescent="0.25">
      <c r="E7" s="62" t="s">
        <v>203</v>
      </c>
      <c r="F7" s="62"/>
    </row>
    <row r="8" spans="1:6" x14ac:dyDescent="0.25">
      <c r="A8" s="61" t="s">
        <v>188</v>
      </c>
      <c r="B8" s="61"/>
      <c r="C8" s="61"/>
      <c r="D8" s="61"/>
      <c r="E8" s="61"/>
      <c r="F8" s="61"/>
    </row>
    <row r="9" spans="1:6" x14ac:dyDescent="0.25">
      <c r="A9" s="61"/>
      <c r="B9" s="61"/>
      <c r="C9" s="61"/>
      <c r="D9" s="61"/>
      <c r="E9" s="61"/>
      <c r="F9" s="61"/>
    </row>
    <row r="10" spans="1:6" ht="33" customHeight="1" x14ac:dyDescent="0.25">
      <c r="A10" s="61"/>
      <c r="B10" s="61"/>
      <c r="C10" s="61"/>
      <c r="D10" s="61"/>
      <c r="E10" s="61"/>
      <c r="F10" s="61"/>
    </row>
    <row r="12" spans="1:6" x14ac:dyDescent="0.25">
      <c r="F12" s="17"/>
    </row>
    <row r="13" spans="1:6" s="16" customFormat="1" ht="60" x14ac:dyDescent="0.2">
      <c r="A13" s="18" t="s">
        <v>1</v>
      </c>
      <c r="B13" s="19" t="s">
        <v>16</v>
      </c>
      <c r="C13" s="19" t="s">
        <v>50</v>
      </c>
      <c r="D13" s="20" t="s">
        <v>19</v>
      </c>
      <c r="E13" s="19" t="s">
        <v>20</v>
      </c>
      <c r="F13" s="21" t="s">
        <v>15</v>
      </c>
    </row>
    <row r="14" spans="1:6" ht="31.5" x14ac:dyDescent="0.25">
      <c r="A14" s="53" t="s">
        <v>64</v>
      </c>
      <c r="B14" s="54" t="s">
        <v>65</v>
      </c>
      <c r="C14" s="54"/>
      <c r="D14" s="54"/>
      <c r="E14" s="54"/>
      <c r="F14" s="55">
        <v>2027.26</v>
      </c>
    </row>
    <row r="15" spans="1:6" ht="31.5" x14ac:dyDescent="0.25">
      <c r="A15" s="53" t="s">
        <v>32</v>
      </c>
      <c r="B15" s="54" t="s">
        <v>65</v>
      </c>
      <c r="C15" s="54" t="s">
        <v>66</v>
      </c>
      <c r="D15" s="54"/>
      <c r="E15" s="54"/>
      <c r="F15" s="55">
        <v>1018.77</v>
      </c>
    </row>
    <row r="16" spans="1:6" ht="94.5" x14ac:dyDescent="0.25">
      <c r="A16" s="53" t="s">
        <v>0</v>
      </c>
      <c r="B16" s="54" t="s">
        <v>65</v>
      </c>
      <c r="C16" s="54" t="s">
        <v>67</v>
      </c>
      <c r="D16" s="54"/>
      <c r="E16" s="54"/>
      <c r="F16" s="55">
        <v>722.2</v>
      </c>
    </row>
    <row r="17" spans="1:6" ht="94.5" x14ac:dyDescent="0.25">
      <c r="A17" s="53" t="s">
        <v>68</v>
      </c>
      <c r="B17" s="54" t="s">
        <v>65</v>
      </c>
      <c r="C17" s="54" t="s">
        <v>67</v>
      </c>
      <c r="D17" s="54" t="s">
        <v>69</v>
      </c>
      <c r="E17" s="54"/>
      <c r="F17" s="55">
        <v>688.22</v>
      </c>
    </row>
    <row r="18" spans="1:6" ht="94.5" x14ac:dyDescent="0.25">
      <c r="A18" s="53" t="s">
        <v>70</v>
      </c>
      <c r="B18" s="54" t="s">
        <v>65</v>
      </c>
      <c r="C18" s="54" t="s">
        <v>67</v>
      </c>
      <c r="D18" s="54" t="s">
        <v>71</v>
      </c>
      <c r="E18" s="54"/>
      <c r="F18" s="55">
        <v>688.22</v>
      </c>
    </row>
    <row r="19" spans="1:6" ht="126" x14ac:dyDescent="0.25">
      <c r="A19" s="53" t="s">
        <v>72</v>
      </c>
      <c r="B19" s="54" t="s">
        <v>65</v>
      </c>
      <c r="C19" s="54" t="s">
        <v>67</v>
      </c>
      <c r="D19" s="54" t="s">
        <v>73</v>
      </c>
      <c r="E19" s="54"/>
      <c r="F19" s="55">
        <v>688.22</v>
      </c>
    </row>
    <row r="20" spans="1:6" ht="110.25" x14ac:dyDescent="0.25">
      <c r="A20" s="53" t="s">
        <v>74</v>
      </c>
      <c r="B20" s="54" t="s">
        <v>65</v>
      </c>
      <c r="C20" s="54" t="s">
        <v>67</v>
      </c>
      <c r="D20" s="54" t="s">
        <v>73</v>
      </c>
      <c r="E20" s="54" t="s">
        <v>75</v>
      </c>
      <c r="F20" s="55">
        <v>688.22</v>
      </c>
    </row>
    <row r="21" spans="1:6" ht="47.25" x14ac:dyDescent="0.25">
      <c r="A21" s="53" t="s">
        <v>76</v>
      </c>
      <c r="B21" s="54" t="s">
        <v>65</v>
      </c>
      <c r="C21" s="54" t="s">
        <v>67</v>
      </c>
      <c r="D21" s="54" t="s">
        <v>73</v>
      </c>
      <c r="E21" s="54" t="s">
        <v>77</v>
      </c>
      <c r="F21" s="55">
        <v>688.22</v>
      </c>
    </row>
    <row r="22" spans="1:6" ht="78.75" x14ac:dyDescent="0.25">
      <c r="A22" s="53" t="s">
        <v>85</v>
      </c>
      <c r="B22" s="54" t="s">
        <v>65</v>
      </c>
      <c r="C22" s="54" t="s">
        <v>67</v>
      </c>
      <c r="D22" s="54" t="s">
        <v>86</v>
      </c>
      <c r="E22" s="54"/>
      <c r="F22" s="55">
        <v>33.979999999999997</v>
      </c>
    </row>
    <row r="23" spans="1:6" ht="63" x14ac:dyDescent="0.25">
      <c r="A23" s="53" t="s">
        <v>87</v>
      </c>
      <c r="B23" s="54" t="s">
        <v>65</v>
      </c>
      <c r="C23" s="54" t="s">
        <v>67</v>
      </c>
      <c r="D23" s="54" t="s">
        <v>88</v>
      </c>
      <c r="E23" s="54"/>
      <c r="F23" s="55">
        <v>33.979999999999997</v>
      </c>
    </row>
    <row r="24" spans="1:6" ht="126" x14ac:dyDescent="0.25">
      <c r="A24" s="53" t="s">
        <v>89</v>
      </c>
      <c r="B24" s="54" t="s">
        <v>65</v>
      </c>
      <c r="C24" s="54" t="s">
        <v>67</v>
      </c>
      <c r="D24" s="54" t="s">
        <v>90</v>
      </c>
      <c r="E24" s="54"/>
      <c r="F24" s="55">
        <v>27.19</v>
      </c>
    </row>
    <row r="25" spans="1:6" ht="15.75" x14ac:dyDescent="0.25">
      <c r="A25" s="53" t="s">
        <v>91</v>
      </c>
      <c r="B25" s="54" t="s">
        <v>65</v>
      </c>
      <c r="C25" s="54" t="s">
        <v>67</v>
      </c>
      <c r="D25" s="54" t="s">
        <v>90</v>
      </c>
      <c r="E25" s="54" t="s">
        <v>92</v>
      </c>
      <c r="F25" s="55">
        <v>27.19</v>
      </c>
    </row>
    <row r="26" spans="1:6" ht="15.75" x14ac:dyDescent="0.25">
      <c r="A26" s="53" t="s">
        <v>93</v>
      </c>
      <c r="B26" s="54" t="s">
        <v>65</v>
      </c>
      <c r="C26" s="54" t="s">
        <v>67</v>
      </c>
      <c r="D26" s="54" t="s">
        <v>90</v>
      </c>
      <c r="E26" s="54" t="s">
        <v>94</v>
      </c>
      <c r="F26" s="55">
        <v>27.19</v>
      </c>
    </row>
    <row r="27" spans="1:6" ht="126" x14ac:dyDescent="0.25">
      <c r="A27" s="53" t="s">
        <v>95</v>
      </c>
      <c r="B27" s="54" t="s">
        <v>65</v>
      </c>
      <c r="C27" s="54" t="s">
        <v>67</v>
      </c>
      <c r="D27" s="54" t="s">
        <v>96</v>
      </c>
      <c r="E27" s="54"/>
      <c r="F27" s="55">
        <v>6.79</v>
      </c>
    </row>
    <row r="28" spans="1:6" ht="15.75" x14ac:dyDescent="0.25">
      <c r="A28" s="53" t="s">
        <v>91</v>
      </c>
      <c r="B28" s="54" t="s">
        <v>65</v>
      </c>
      <c r="C28" s="54" t="s">
        <v>67</v>
      </c>
      <c r="D28" s="54" t="s">
        <v>96</v>
      </c>
      <c r="E28" s="54" t="s">
        <v>92</v>
      </c>
      <c r="F28" s="55">
        <v>6.79</v>
      </c>
    </row>
    <row r="29" spans="1:6" ht="15.75" x14ac:dyDescent="0.25">
      <c r="A29" s="53" t="s">
        <v>93</v>
      </c>
      <c r="B29" s="54" t="s">
        <v>65</v>
      </c>
      <c r="C29" s="54" t="s">
        <v>67</v>
      </c>
      <c r="D29" s="54" t="s">
        <v>96</v>
      </c>
      <c r="E29" s="54" t="s">
        <v>94</v>
      </c>
      <c r="F29" s="55">
        <v>6.79</v>
      </c>
    </row>
    <row r="30" spans="1:6" ht="63" x14ac:dyDescent="0.25">
      <c r="A30" s="53" t="s">
        <v>12</v>
      </c>
      <c r="B30" s="54" t="s">
        <v>65</v>
      </c>
      <c r="C30" s="54" t="s">
        <v>97</v>
      </c>
      <c r="D30" s="54"/>
      <c r="E30" s="54"/>
      <c r="F30" s="55">
        <v>251.9</v>
      </c>
    </row>
    <row r="31" spans="1:6" ht="78.75" x14ac:dyDescent="0.25">
      <c r="A31" s="53" t="s">
        <v>85</v>
      </c>
      <c r="B31" s="54" t="s">
        <v>65</v>
      </c>
      <c r="C31" s="54" t="s">
        <v>97</v>
      </c>
      <c r="D31" s="54" t="s">
        <v>86</v>
      </c>
      <c r="E31" s="54"/>
      <c r="F31" s="55">
        <v>251.9</v>
      </c>
    </row>
    <row r="32" spans="1:6" ht="63" x14ac:dyDescent="0.25">
      <c r="A32" s="53" t="s">
        <v>87</v>
      </c>
      <c r="B32" s="54" t="s">
        <v>65</v>
      </c>
      <c r="C32" s="54" t="s">
        <v>97</v>
      </c>
      <c r="D32" s="54" t="s">
        <v>88</v>
      </c>
      <c r="E32" s="54"/>
      <c r="F32" s="55">
        <v>251.9</v>
      </c>
    </row>
    <row r="33" spans="1:6" ht="126" x14ac:dyDescent="0.25">
      <c r="A33" s="53" t="s">
        <v>98</v>
      </c>
      <c r="B33" s="54" t="s">
        <v>65</v>
      </c>
      <c r="C33" s="54" t="s">
        <v>97</v>
      </c>
      <c r="D33" s="54" t="s">
        <v>99</v>
      </c>
      <c r="E33" s="54"/>
      <c r="F33" s="55">
        <v>156.22999999999999</v>
      </c>
    </row>
    <row r="34" spans="1:6" ht="15.75" x14ac:dyDescent="0.25">
      <c r="A34" s="53" t="s">
        <v>91</v>
      </c>
      <c r="B34" s="54" t="s">
        <v>65</v>
      </c>
      <c r="C34" s="54" t="s">
        <v>97</v>
      </c>
      <c r="D34" s="54" t="s">
        <v>99</v>
      </c>
      <c r="E34" s="54" t="s">
        <v>92</v>
      </c>
      <c r="F34" s="55">
        <v>156.22999999999999</v>
      </c>
    </row>
    <row r="35" spans="1:6" ht="15.75" x14ac:dyDescent="0.25">
      <c r="A35" s="53" t="s">
        <v>93</v>
      </c>
      <c r="B35" s="54" t="s">
        <v>65</v>
      </c>
      <c r="C35" s="54" t="s">
        <v>97</v>
      </c>
      <c r="D35" s="54" t="s">
        <v>99</v>
      </c>
      <c r="E35" s="54" t="s">
        <v>94</v>
      </c>
      <c r="F35" s="55">
        <v>156.22999999999999</v>
      </c>
    </row>
    <row r="36" spans="1:6" ht="126" x14ac:dyDescent="0.25">
      <c r="A36" s="53" t="s">
        <v>100</v>
      </c>
      <c r="B36" s="54" t="s">
        <v>65</v>
      </c>
      <c r="C36" s="54" t="s">
        <v>97</v>
      </c>
      <c r="D36" s="54" t="s">
        <v>101</v>
      </c>
      <c r="E36" s="54"/>
      <c r="F36" s="55">
        <v>95.67</v>
      </c>
    </row>
    <row r="37" spans="1:6" ht="15.75" x14ac:dyDescent="0.25">
      <c r="A37" s="53" t="s">
        <v>91</v>
      </c>
      <c r="B37" s="54" t="s">
        <v>65</v>
      </c>
      <c r="C37" s="54" t="s">
        <v>97</v>
      </c>
      <c r="D37" s="54" t="s">
        <v>101</v>
      </c>
      <c r="E37" s="54" t="s">
        <v>92</v>
      </c>
      <c r="F37" s="55">
        <v>95.67</v>
      </c>
    </row>
    <row r="38" spans="1:6" ht="15.75" x14ac:dyDescent="0.25">
      <c r="A38" s="53" t="s">
        <v>93</v>
      </c>
      <c r="B38" s="54" t="s">
        <v>65</v>
      </c>
      <c r="C38" s="54" t="s">
        <v>97</v>
      </c>
      <c r="D38" s="54" t="s">
        <v>101</v>
      </c>
      <c r="E38" s="54" t="s">
        <v>94</v>
      </c>
      <c r="F38" s="55">
        <v>95.67</v>
      </c>
    </row>
    <row r="39" spans="1:6" ht="15.75" x14ac:dyDescent="0.25">
      <c r="A39" s="53" t="s">
        <v>44</v>
      </c>
      <c r="B39" s="54" t="s">
        <v>65</v>
      </c>
      <c r="C39" s="54" t="s">
        <v>102</v>
      </c>
      <c r="D39" s="54"/>
      <c r="E39" s="54"/>
      <c r="F39" s="55">
        <v>44.67</v>
      </c>
    </row>
    <row r="40" spans="1:6" ht="78.75" x14ac:dyDescent="0.25">
      <c r="A40" s="53" t="s">
        <v>85</v>
      </c>
      <c r="B40" s="54" t="s">
        <v>65</v>
      </c>
      <c r="C40" s="54" t="s">
        <v>102</v>
      </c>
      <c r="D40" s="54" t="s">
        <v>86</v>
      </c>
      <c r="E40" s="54"/>
      <c r="F40" s="55">
        <v>44.67</v>
      </c>
    </row>
    <row r="41" spans="1:6" ht="78.75" x14ac:dyDescent="0.25">
      <c r="A41" s="53" t="s">
        <v>103</v>
      </c>
      <c r="B41" s="54" t="s">
        <v>65</v>
      </c>
      <c r="C41" s="54" t="s">
        <v>102</v>
      </c>
      <c r="D41" s="54" t="s">
        <v>104</v>
      </c>
      <c r="E41" s="54"/>
      <c r="F41" s="55">
        <v>2.19</v>
      </c>
    </row>
    <row r="42" spans="1:6" ht="47.25" x14ac:dyDescent="0.25">
      <c r="A42" s="53" t="s">
        <v>105</v>
      </c>
      <c r="B42" s="54" t="s">
        <v>65</v>
      </c>
      <c r="C42" s="54" t="s">
        <v>102</v>
      </c>
      <c r="D42" s="54" t="s">
        <v>106</v>
      </c>
      <c r="E42" s="54"/>
      <c r="F42" s="55">
        <v>2.19</v>
      </c>
    </row>
    <row r="43" spans="1:6" ht="15.75" x14ac:dyDescent="0.25">
      <c r="A43" s="53" t="s">
        <v>81</v>
      </c>
      <c r="B43" s="54" t="s">
        <v>65</v>
      </c>
      <c r="C43" s="54" t="s">
        <v>102</v>
      </c>
      <c r="D43" s="54" t="s">
        <v>106</v>
      </c>
      <c r="E43" s="54" t="s">
        <v>82</v>
      </c>
      <c r="F43" s="55">
        <v>2.19</v>
      </c>
    </row>
    <row r="44" spans="1:6" ht="31.5" x14ac:dyDescent="0.25">
      <c r="A44" s="53" t="s">
        <v>83</v>
      </c>
      <c r="B44" s="54" t="s">
        <v>65</v>
      </c>
      <c r="C44" s="54" t="s">
        <v>102</v>
      </c>
      <c r="D44" s="54" t="s">
        <v>106</v>
      </c>
      <c r="E44" s="54" t="s">
        <v>84</v>
      </c>
      <c r="F44" s="55">
        <v>2.19</v>
      </c>
    </row>
    <row r="45" spans="1:6" ht="63" x14ac:dyDescent="0.25">
      <c r="A45" s="53" t="s">
        <v>87</v>
      </c>
      <c r="B45" s="54" t="s">
        <v>65</v>
      </c>
      <c r="C45" s="54" t="s">
        <v>102</v>
      </c>
      <c r="D45" s="54" t="s">
        <v>88</v>
      </c>
      <c r="E45" s="54"/>
      <c r="F45" s="55">
        <v>42.48</v>
      </c>
    </row>
    <row r="46" spans="1:6" ht="126" x14ac:dyDescent="0.25">
      <c r="A46" s="53" t="s">
        <v>196</v>
      </c>
      <c r="B46" s="54" t="s">
        <v>65</v>
      </c>
      <c r="C46" s="54" t="s">
        <v>102</v>
      </c>
      <c r="D46" s="54" t="s">
        <v>197</v>
      </c>
      <c r="E46" s="54"/>
      <c r="F46" s="55">
        <v>42.48</v>
      </c>
    </row>
    <row r="47" spans="1:6" ht="15.75" x14ac:dyDescent="0.25">
      <c r="A47" s="53" t="s">
        <v>91</v>
      </c>
      <c r="B47" s="54" t="s">
        <v>65</v>
      </c>
      <c r="C47" s="54" t="s">
        <v>102</v>
      </c>
      <c r="D47" s="54" t="s">
        <v>197</v>
      </c>
      <c r="E47" s="54" t="s">
        <v>92</v>
      </c>
      <c r="F47" s="55">
        <v>42.48</v>
      </c>
    </row>
    <row r="48" spans="1:6" ht="15.75" x14ac:dyDescent="0.25">
      <c r="A48" s="53" t="s">
        <v>93</v>
      </c>
      <c r="B48" s="54" t="s">
        <v>65</v>
      </c>
      <c r="C48" s="54" t="s">
        <v>102</v>
      </c>
      <c r="D48" s="54" t="s">
        <v>197</v>
      </c>
      <c r="E48" s="54" t="s">
        <v>94</v>
      </c>
      <c r="F48" s="55">
        <v>42.48</v>
      </c>
    </row>
    <row r="49" spans="1:6" ht="15.75" x14ac:dyDescent="0.25">
      <c r="A49" s="53" t="s">
        <v>33</v>
      </c>
      <c r="B49" s="54" t="s">
        <v>65</v>
      </c>
      <c r="C49" s="54" t="s">
        <v>107</v>
      </c>
      <c r="D49" s="54"/>
      <c r="E49" s="54"/>
      <c r="F49" s="55">
        <v>18.23</v>
      </c>
    </row>
    <row r="50" spans="1:6" ht="31.5" x14ac:dyDescent="0.25">
      <c r="A50" s="53" t="s">
        <v>2</v>
      </c>
      <c r="B50" s="54" t="s">
        <v>65</v>
      </c>
      <c r="C50" s="54" t="s">
        <v>108</v>
      </c>
      <c r="D50" s="54"/>
      <c r="E50" s="54"/>
      <c r="F50" s="55">
        <v>18.23</v>
      </c>
    </row>
    <row r="51" spans="1:6" ht="78.75" x14ac:dyDescent="0.25">
      <c r="A51" s="53" t="s">
        <v>85</v>
      </c>
      <c r="B51" s="54" t="s">
        <v>65</v>
      </c>
      <c r="C51" s="54" t="s">
        <v>108</v>
      </c>
      <c r="D51" s="54" t="s">
        <v>86</v>
      </c>
      <c r="E51" s="54"/>
      <c r="F51" s="55">
        <v>18.23</v>
      </c>
    </row>
    <row r="52" spans="1:6" ht="63" x14ac:dyDescent="0.25">
      <c r="A52" s="53" t="s">
        <v>109</v>
      </c>
      <c r="B52" s="54" t="s">
        <v>65</v>
      </c>
      <c r="C52" s="54" t="s">
        <v>108</v>
      </c>
      <c r="D52" s="54" t="s">
        <v>110</v>
      </c>
      <c r="E52" s="54"/>
      <c r="F52" s="55">
        <v>18.23</v>
      </c>
    </row>
    <row r="53" spans="1:6" ht="47.25" x14ac:dyDescent="0.25">
      <c r="A53" s="53" t="s">
        <v>111</v>
      </c>
      <c r="B53" s="54" t="s">
        <v>65</v>
      </c>
      <c r="C53" s="54" t="s">
        <v>108</v>
      </c>
      <c r="D53" s="54" t="s">
        <v>112</v>
      </c>
      <c r="E53" s="54"/>
      <c r="F53" s="55">
        <v>18.23</v>
      </c>
    </row>
    <row r="54" spans="1:6" ht="110.25" x14ac:dyDescent="0.25">
      <c r="A54" s="53" t="s">
        <v>74</v>
      </c>
      <c r="B54" s="54" t="s">
        <v>65</v>
      </c>
      <c r="C54" s="54" t="s">
        <v>108</v>
      </c>
      <c r="D54" s="54" t="s">
        <v>112</v>
      </c>
      <c r="E54" s="54" t="s">
        <v>75</v>
      </c>
      <c r="F54" s="55">
        <v>18.23</v>
      </c>
    </row>
    <row r="55" spans="1:6" ht="47.25" x14ac:dyDescent="0.25">
      <c r="A55" s="53" t="s">
        <v>76</v>
      </c>
      <c r="B55" s="54" t="s">
        <v>65</v>
      </c>
      <c r="C55" s="54" t="s">
        <v>108</v>
      </c>
      <c r="D55" s="54" t="s">
        <v>112</v>
      </c>
      <c r="E55" s="54" t="s">
        <v>77</v>
      </c>
      <c r="F55" s="55">
        <v>18.23</v>
      </c>
    </row>
    <row r="56" spans="1:6" ht="47.25" x14ac:dyDescent="0.25">
      <c r="A56" s="53" t="s">
        <v>34</v>
      </c>
      <c r="B56" s="54" t="s">
        <v>65</v>
      </c>
      <c r="C56" s="54" t="s">
        <v>113</v>
      </c>
      <c r="D56" s="54"/>
      <c r="E56" s="54"/>
      <c r="F56" s="55">
        <v>46.65</v>
      </c>
    </row>
    <row r="57" spans="1:6" ht="63" x14ac:dyDescent="0.25">
      <c r="A57" s="53" t="s">
        <v>13</v>
      </c>
      <c r="B57" s="54" t="s">
        <v>65</v>
      </c>
      <c r="C57" s="54" t="s">
        <v>114</v>
      </c>
      <c r="D57" s="54"/>
      <c r="E57" s="54"/>
      <c r="F57" s="55">
        <v>46.65</v>
      </c>
    </row>
    <row r="58" spans="1:6" ht="78.75" x14ac:dyDescent="0.25">
      <c r="A58" s="53" t="s">
        <v>115</v>
      </c>
      <c r="B58" s="54" t="s">
        <v>65</v>
      </c>
      <c r="C58" s="54" t="s">
        <v>114</v>
      </c>
      <c r="D58" s="54" t="s">
        <v>116</v>
      </c>
      <c r="E58" s="54"/>
      <c r="F58" s="55">
        <v>46.65</v>
      </c>
    </row>
    <row r="59" spans="1:6" ht="47.25" x14ac:dyDescent="0.25">
      <c r="A59" s="53" t="s">
        <v>117</v>
      </c>
      <c r="B59" s="54" t="s">
        <v>65</v>
      </c>
      <c r="C59" s="54" t="s">
        <v>114</v>
      </c>
      <c r="D59" s="54" t="s">
        <v>118</v>
      </c>
      <c r="E59" s="54"/>
      <c r="F59" s="55">
        <v>46.65</v>
      </c>
    </row>
    <row r="60" spans="1:6" ht="126" x14ac:dyDescent="0.25">
      <c r="A60" s="53" t="s">
        <v>119</v>
      </c>
      <c r="B60" s="54" t="s">
        <v>65</v>
      </c>
      <c r="C60" s="54" t="s">
        <v>114</v>
      </c>
      <c r="D60" s="54" t="s">
        <v>120</v>
      </c>
      <c r="E60" s="54"/>
      <c r="F60" s="55">
        <v>46.65</v>
      </c>
    </row>
    <row r="61" spans="1:6" ht="15.75" x14ac:dyDescent="0.25">
      <c r="A61" s="53" t="s">
        <v>91</v>
      </c>
      <c r="B61" s="54" t="s">
        <v>65</v>
      </c>
      <c r="C61" s="54" t="s">
        <v>114</v>
      </c>
      <c r="D61" s="54" t="s">
        <v>120</v>
      </c>
      <c r="E61" s="54" t="s">
        <v>92</v>
      </c>
      <c r="F61" s="55">
        <v>46.65</v>
      </c>
    </row>
    <row r="62" spans="1:6" ht="15.75" x14ac:dyDescent="0.25">
      <c r="A62" s="53" t="s">
        <v>93</v>
      </c>
      <c r="B62" s="54" t="s">
        <v>65</v>
      </c>
      <c r="C62" s="54" t="s">
        <v>114</v>
      </c>
      <c r="D62" s="54" t="s">
        <v>120</v>
      </c>
      <c r="E62" s="54" t="s">
        <v>94</v>
      </c>
      <c r="F62" s="55">
        <v>46.65</v>
      </c>
    </row>
    <row r="63" spans="1:6" ht="31.5" x14ac:dyDescent="0.25">
      <c r="A63" s="53" t="s">
        <v>35</v>
      </c>
      <c r="B63" s="54" t="s">
        <v>65</v>
      </c>
      <c r="C63" s="54" t="s">
        <v>121</v>
      </c>
      <c r="D63" s="54"/>
      <c r="E63" s="54"/>
      <c r="F63" s="55">
        <v>377.46</v>
      </c>
    </row>
    <row r="64" spans="1:6" ht="15.75" x14ac:dyDescent="0.25">
      <c r="A64" s="53" t="s">
        <v>51</v>
      </c>
      <c r="B64" s="54" t="s">
        <v>65</v>
      </c>
      <c r="C64" s="54" t="s">
        <v>122</v>
      </c>
      <c r="D64" s="54"/>
      <c r="E64" s="54"/>
      <c r="F64" s="55">
        <v>31.93</v>
      </c>
    </row>
    <row r="65" spans="1:6" ht="110.25" x14ac:dyDescent="0.25">
      <c r="A65" s="53" t="s">
        <v>127</v>
      </c>
      <c r="B65" s="54" t="s">
        <v>65</v>
      </c>
      <c r="C65" s="54" t="s">
        <v>122</v>
      </c>
      <c r="D65" s="54" t="s">
        <v>128</v>
      </c>
      <c r="E65" s="54"/>
      <c r="F65" s="55">
        <v>31.93</v>
      </c>
    </row>
    <row r="66" spans="1:6" ht="63" x14ac:dyDescent="0.25">
      <c r="A66" s="53" t="s">
        <v>129</v>
      </c>
      <c r="B66" s="54" t="s">
        <v>65</v>
      </c>
      <c r="C66" s="54" t="s">
        <v>122</v>
      </c>
      <c r="D66" s="54" t="s">
        <v>130</v>
      </c>
      <c r="E66" s="54"/>
      <c r="F66" s="55">
        <v>31.93</v>
      </c>
    </row>
    <row r="67" spans="1:6" ht="63" x14ac:dyDescent="0.25">
      <c r="A67" s="53" t="s">
        <v>131</v>
      </c>
      <c r="B67" s="54" t="s">
        <v>65</v>
      </c>
      <c r="C67" s="54" t="s">
        <v>122</v>
      </c>
      <c r="D67" s="54" t="s">
        <v>132</v>
      </c>
      <c r="E67" s="54"/>
      <c r="F67" s="55">
        <v>31.93</v>
      </c>
    </row>
    <row r="68" spans="1:6" ht="63" x14ac:dyDescent="0.25">
      <c r="A68" s="53" t="s">
        <v>198</v>
      </c>
      <c r="B68" s="54" t="s">
        <v>65</v>
      </c>
      <c r="C68" s="54" t="s">
        <v>122</v>
      </c>
      <c r="D68" s="54" t="s">
        <v>133</v>
      </c>
      <c r="E68" s="54"/>
      <c r="F68" s="55">
        <v>31.93</v>
      </c>
    </row>
    <row r="69" spans="1:6" ht="47.25" x14ac:dyDescent="0.25">
      <c r="A69" s="53" t="s">
        <v>199</v>
      </c>
      <c r="B69" s="54" t="s">
        <v>65</v>
      </c>
      <c r="C69" s="54" t="s">
        <v>122</v>
      </c>
      <c r="D69" s="54" t="s">
        <v>133</v>
      </c>
      <c r="E69" s="54" t="s">
        <v>78</v>
      </c>
      <c r="F69" s="55">
        <v>31.93</v>
      </c>
    </row>
    <row r="70" spans="1:6" ht="47.25" x14ac:dyDescent="0.25">
      <c r="A70" s="53" t="s">
        <v>79</v>
      </c>
      <c r="B70" s="54" t="s">
        <v>65</v>
      </c>
      <c r="C70" s="54" t="s">
        <v>122</v>
      </c>
      <c r="D70" s="54" t="s">
        <v>133</v>
      </c>
      <c r="E70" s="54" t="s">
        <v>80</v>
      </c>
      <c r="F70" s="55">
        <v>31.93</v>
      </c>
    </row>
    <row r="71" spans="1:6" ht="15.75" x14ac:dyDescent="0.25">
      <c r="A71" s="53" t="s">
        <v>47</v>
      </c>
      <c r="B71" s="54" t="s">
        <v>65</v>
      </c>
      <c r="C71" s="54" t="s">
        <v>134</v>
      </c>
      <c r="D71" s="54"/>
      <c r="E71" s="54"/>
      <c r="F71" s="55">
        <v>111.1</v>
      </c>
    </row>
    <row r="72" spans="1:6" ht="157.5" x14ac:dyDescent="0.25">
      <c r="A72" s="56" t="s">
        <v>123</v>
      </c>
      <c r="B72" s="54" t="s">
        <v>65</v>
      </c>
      <c r="C72" s="54" t="s">
        <v>134</v>
      </c>
      <c r="D72" s="54" t="s">
        <v>124</v>
      </c>
      <c r="E72" s="54"/>
      <c r="F72" s="55">
        <v>75</v>
      </c>
    </row>
    <row r="73" spans="1:6" ht="110.25" x14ac:dyDescent="0.25">
      <c r="A73" s="53" t="s">
        <v>125</v>
      </c>
      <c r="B73" s="54" t="s">
        <v>65</v>
      </c>
      <c r="C73" s="54" t="s">
        <v>134</v>
      </c>
      <c r="D73" s="54" t="s">
        <v>126</v>
      </c>
      <c r="E73" s="54"/>
      <c r="F73" s="55">
        <v>75</v>
      </c>
    </row>
    <row r="74" spans="1:6" ht="47.25" x14ac:dyDescent="0.25">
      <c r="A74" s="53" t="s">
        <v>135</v>
      </c>
      <c r="B74" s="54" t="s">
        <v>65</v>
      </c>
      <c r="C74" s="54" t="s">
        <v>134</v>
      </c>
      <c r="D74" s="54" t="s">
        <v>136</v>
      </c>
      <c r="E74" s="54"/>
      <c r="F74" s="55">
        <v>75</v>
      </c>
    </row>
    <row r="75" spans="1:6" ht="63" x14ac:dyDescent="0.25">
      <c r="A75" s="53" t="s">
        <v>200</v>
      </c>
      <c r="B75" s="54" t="s">
        <v>65</v>
      </c>
      <c r="C75" s="54" t="s">
        <v>134</v>
      </c>
      <c r="D75" s="54" t="s">
        <v>137</v>
      </c>
      <c r="E75" s="54"/>
      <c r="F75" s="55">
        <v>75</v>
      </c>
    </row>
    <row r="76" spans="1:6" ht="47.25" x14ac:dyDescent="0.25">
      <c r="A76" s="53" t="s">
        <v>199</v>
      </c>
      <c r="B76" s="54" t="s">
        <v>65</v>
      </c>
      <c r="C76" s="54" t="s">
        <v>134</v>
      </c>
      <c r="D76" s="54" t="s">
        <v>137</v>
      </c>
      <c r="E76" s="54" t="s">
        <v>78</v>
      </c>
      <c r="F76" s="55">
        <v>75</v>
      </c>
    </row>
    <row r="77" spans="1:6" ht="47.25" x14ac:dyDescent="0.25">
      <c r="A77" s="53" t="s">
        <v>79</v>
      </c>
      <c r="B77" s="54" t="s">
        <v>65</v>
      </c>
      <c r="C77" s="54" t="s">
        <v>134</v>
      </c>
      <c r="D77" s="54" t="s">
        <v>137</v>
      </c>
      <c r="E77" s="54" t="s">
        <v>80</v>
      </c>
      <c r="F77" s="55">
        <v>75</v>
      </c>
    </row>
    <row r="78" spans="1:6" ht="110.25" x14ac:dyDescent="0.25">
      <c r="A78" s="53" t="s">
        <v>138</v>
      </c>
      <c r="B78" s="54" t="s">
        <v>65</v>
      </c>
      <c r="C78" s="54" t="s">
        <v>134</v>
      </c>
      <c r="D78" s="54" t="s">
        <v>139</v>
      </c>
      <c r="E78" s="54"/>
      <c r="F78" s="55">
        <v>36.1</v>
      </c>
    </row>
    <row r="79" spans="1:6" ht="47.25" x14ac:dyDescent="0.25">
      <c r="A79" s="53" t="s">
        <v>140</v>
      </c>
      <c r="B79" s="54" t="s">
        <v>65</v>
      </c>
      <c r="C79" s="54" t="s">
        <v>134</v>
      </c>
      <c r="D79" s="54" t="s">
        <v>141</v>
      </c>
      <c r="E79" s="54"/>
      <c r="F79" s="55">
        <v>36.1</v>
      </c>
    </row>
    <row r="80" spans="1:6" ht="47.25" x14ac:dyDescent="0.25">
      <c r="A80" s="53" t="s">
        <v>142</v>
      </c>
      <c r="B80" s="54" t="s">
        <v>65</v>
      </c>
      <c r="C80" s="54" t="s">
        <v>134</v>
      </c>
      <c r="D80" s="54" t="s">
        <v>143</v>
      </c>
      <c r="E80" s="54"/>
      <c r="F80" s="55">
        <v>36.1</v>
      </c>
    </row>
    <row r="81" spans="1:6" ht="15.75" x14ac:dyDescent="0.25">
      <c r="A81" s="53" t="s">
        <v>81</v>
      </c>
      <c r="B81" s="54" t="s">
        <v>65</v>
      </c>
      <c r="C81" s="54" t="s">
        <v>134</v>
      </c>
      <c r="D81" s="54" t="s">
        <v>143</v>
      </c>
      <c r="E81" s="54" t="s">
        <v>82</v>
      </c>
      <c r="F81" s="55">
        <v>36.1</v>
      </c>
    </row>
    <row r="82" spans="1:6" ht="78.75" x14ac:dyDescent="0.25">
      <c r="A82" s="53" t="s">
        <v>201</v>
      </c>
      <c r="B82" s="54" t="s">
        <v>65</v>
      </c>
      <c r="C82" s="54" t="s">
        <v>134</v>
      </c>
      <c r="D82" s="54" t="s">
        <v>143</v>
      </c>
      <c r="E82" s="54" t="s">
        <v>144</v>
      </c>
      <c r="F82" s="55">
        <v>36.1</v>
      </c>
    </row>
    <row r="83" spans="1:6" ht="15.75" x14ac:dyDescent="0.25">
      <c r="A83" s="53" t="s">
        <v>3</v>
      </c>
      <c r="B83" s="54" t="s">
        <v>65</v>
      </c>
      <c r="C83" s="54" t="s">
        <v>145</v>
      </c>
      <c r="D83" s="54"/>
      <c r="E83" s="54"/>
      <c r="F83" s="55">
        <v>231.65</v>
      </c>
    </row>
    <row r="84" spans="1:6" ht="157.5" x14ac:dyDescent="0.25">
      <c r="A84" s="56" t="s">
        <v>123</v>
      </c>
      <c r="B84" s="54" t="s">
        <v>65</v>
      </c>
      <c r="C84" s="54" t="s">
        <v>145</v>
      </c>
      <c r="D84" s="54" t="s">
        <v>124</v>
      </c>
      <c r="E84" s="54"/>
      <c r="F84" s="55">
        <v>80.14</v>
      </c>
    </row>
    <row r="85" spans="1:6" ht="110.25" x14ac:dyDescent="0.25">
      <c r="A85" s="53" t="s">
        <v>125</v>
      </c>
      <c r="B85" s="54" t="s">
        <v>65</v>
      </c>
      <c r="C85" s="54" t="s">
        <v>145</v>
      </c>
      <c r="D85" s="54" t="s">
        <v>126</v>
      </c>
      <c r="E85" s="54"/>
      <c r="F85" s="55">
        <v>80.14</v>
      </c>
    </row>
    <row r="86" spans="1:6" ht="78.75" x14ac:dyDescent="0.25">
      <c r="A86" s="53" t="s">
        <v>146</v>
      </c>
      <c r="B86" s="54" t="s">
        <v>65</v>
      </c>
      <c r="C86" s="54" t="s">
        <v>145</v>
      </c>
      <c r="D86" s="54" t="s">
        <v>147</v>
      </c>
      <c r="E86" s="54"/>
      <c r="F86" s="55">
        <v>80.14</v>
      </c>
    </row>
    <row r="87" spans="1:6" ht="63" x14ac:dyDescent="0.25">
      <c r="A87" s="53" t="s">
        <v>202</v>
      </c>
      <c r="B87" s="54" t="s">
        <v>65</v>
      </c>
      <c r="C87" s="54" t="s">
        <v>145</v>
      </c>
      <c r="D87" s="54" t="s">
        <v>148</v>
      </c>
      <c r="E87" s="54"/>
      <c r="F87" s="55">
        <v>80.14</v>
      </c>
    </row>
    <row r="88" spans="1:6" ht="47.25" x14ac:dyDescent="0.25">
      <c r="A88" s="53" t="s">
        <v>199</v>
      </c>
      <c r="B88" s="54" t="s">
        <v>65</v>
      </c>
      <c r="C88" s="54" t="s">
        <v>145</v>
      </c>
      <c r="D88" s="54" t="s">
        <v>148</v>
      </c>
      <c r="E88" s="54" t="s">
        <v>78</v>
      </c>
      <c r="F88" s="55">
        <v>80.14</v>
      </c>
    </row>
    <row r="89" spans="1:6" ht="47.25" x14ac:dyDescent="0.25">
      <c r="A89" s="53" t="s">
        <v>79</v>
      </c>
      <c r="B89" s="54" t="s">
        <v>65</v>
      </c>
      <c r="C89" s="54" t="s">
        <v>145</v>
      </c>
      <c r="D89" s="54" t="s">
        <v>148</v>
      </c>
      <c r="E89" s="54" t="s">
        <v>80</v>
      </c>
      <c r="F89" s="55">
        <v>80.14</v>
      </c>
    </row>
    <row r="90" spans="1:6" ht="110.25" x14ac:dyDescent="0.25">
      <c r="A90" s="53" t="s">
        <v>149</v>
      </c>
      <c r="B90" s="54" t="s">
        <v>65</v>
      </c>
      <c r="C90" s="54" t="s">
        <v>145</v>
      </c>
      <c r="D90" s="54" t="s">
        <v>150</v>
      </c>
      <c r="E90" s="54"/>
      <c r="F90" s="55">
        <v>151.51</v>
      </c>
    </row>
    <row r="91" spans="1:6" ht="63" x14ac:dyDescent="0.25">
      <c r="A91" s="53" t="s">
        <v>151</v>
      </c>
      <c r="B91" s="54" t="s">
        <v>65</v>
      </c>
      <c r="C91" s="54" t="s">
        <v>145</v>
      </c>
      <c r="D91" s="54" t="s">
        <v>152</v>
      </c>
      <c r="E91" s="54"/>
      <c r="F91" s="55">
        <v>151.51</v>
      </c>
    </row>
    <row r="92" spans="1:6" ht="63" x14ac:dyDescent="0.25">
      <c r="A92" s="53" t="s">
        <v>153</v>
      </c>
      <c r="B92" s="54" t="s">
        <v>65</v>
      </c>
      <c r="C92" s="54" t="s">
        <v>145</v>
      </c>
      <c r="D92" s="54" t="s">
        <v>154</v>
      </c>
      <c r="E92" s="54"/>
      <c r="F92" s="55">
        <v>151.51</v>
      </c>
    </row>
    <row r="93" spans="1:6" ht="47.25" x14ac:dyDescent="0.25">
      <c r="A93" s="53" t="s">
        <v>199</v>
      </c>
      <c r="B93" s="54" t="s">
        <v>65</v>
      </c>
      <c r="C93" s="54" t="s">
        <v>145</v>
      </c>
      <c r="D93" s="54" t="s">
        <v>154</v>
      </c>
      <c r="E93" s="54" t="s">
        <v>78</v>
      </c>
      <c r="F93" s="55">
        <v>151.51</v>
      </c>
    </row>
    <row r="94" spans="1:6" ht="47.25" x14ac:dyDescent="0.25">
      <c r="A94" s="53" t="s">
        <v>79</v>
      </c>
      <c r="B94" s="54" t="s">
        <v>65</v>
      </c>
      <c r="C94" s="54" t="s">
        <v>145</v>
      </c>
      <c r="D94" s="54" t="s">
        <v>154</v>
      </c>
      <c r="E94" s="54" t="s">
        <v>80</v>
      </c>
      <c r="F94" s="55">
        <v>151.51</v>
      </c>
    </row>
    <row r="95" spans="1:6" ht="31.5" x14ac:dyDescent="0.25">
      <c r="A95" s="53" t="s">
        <v>49</v>
      </c>
      <c r="B95" s="54" t="s">
        <v>65</v>
      </c>
      <c r="C95" s="54" t="s">
        <v>155</v>
      </c>
      <c r="D95" s="54"/>
      <c r="E95" s="54"/>
      <c r="F95" s="55">
        <v>2.78</v>
      </c>
    </row>
    <row r="96" spans="1:6" ht="110.25" x14ac:dyDescent="0.25">
      <c r="A96" s="53" t="s">
        <v>138</v>
      </c>
      <c r="B96" s="54" t="s">
        <v>65</v>
      </c>
      <c r="C96" s="54" t="s">
        <v>155</v>
      </c>
      <c r="D96" s="54" t="s">
        <v>139</v>
      </c>
      <c r="E96" s="54"/>
      <c r="F96" s="55">
        <v>2.78</v>
      </c>
    </row>
    <row r="97" spans="1:6" ht="47.25" x14ac:dyDescent="0.25">
      <c r="A97" s="53" t="s">
        <v>156</v>
      </c>
      <c r="B97" s="54" t="s">
        <v>65</v>
      </c>
      <c r="C97" s="54" t="s">
        <v>155</v>
      </c>
      <c r="D97" s="54" t="s">
        <v>157</v>
      </c>
      <c r="E97" s="54"/>
      <c r="F97" s="55">
        <v>2.78</v>
      </c>
    </row>
    <row r="98" spans="1:6" ht="126" x14ac:dyDescent="0.25">
      <c r="A98" s="53" t="s">
        <v>158</v>
      </c>
      <c r="B98" s="54" t="s">
        <v>65</v>
      </c>
      <c r="C98" s="54" t="s">
        <v>155</v>
      </c>
      <c r="D98" s="54" t="s">
        <v>159</v>
      </c>
      <c r="E98" s="54"/>
      <c r="F98" s="55">
        <v>2.78</v>
      </c>
    </row>
    <row r="99" spans="1:6" ht="15.75" x14ac:dyDescent="0.25">
      <c r="A99" s="53" t="s">
        <v>91</v>
      </c>
      <c r="B99" s="54" t="s">
        <v>65</v>
      </c>
      <c r="C99" s="54" t="s">
        <v>155</v>
      </c>
      <c r="D99" s="54" t="s">
        <v>159</v>
      </c>
      <c r="E99" s="54" t="s">
        <v>92</v>
      </c>
      <c r="F99" s="55">
        <v>2.78</v>
      </c>
    </row>
    <row r="100" spans="1:6" ht="15.75" x14ac:dyDescent="0.25">
      <c r="A100" s="53" t="s">
        <v>93</v>
      </c>
      <c r="B100" s="54" t="s">
        <v>65</v>
      </c>
      <c r="C100" s="54" t="s">
        <v>155</v>
      </c>
      <c r="D100" s="54" t="s">
        <v>159</v>
      </c>
      <c r="E100" s="54" t="s">
        <v>94</v>
      </c>
      <c r="F100" s="55">
        <v>2.78</v>
      </c>
    </row>
    <row r="101" spans="1:6" ht="15.75" x14ac:dyDescent="0.25">
      <c r="A101" s="53" t="s">
        <v>36</v>
      </c>
      <c r="B101" s="54" t="s">
        <v>65</v>
      </c>
      <c r="C101" s="54" t="s">
        <v>160</v>
      </c>
      <c r="D101" s="54"/>
      <c r="E101" s="54"/>
      <c r="F101" s="55">
        <v>511.1</v>
      </c>
    </row>
    <row r="102" spans="1:6" ht="15.75" x14ac:dyDescent="0.25">
      <c r="A102" s="53" t="s">
        <v>4</v>
      </c>
      <c r="B102" s="54" t="s">
        <v>65</v>
      </c>
      <c r="C102" s="54" t="s">
        <v>161</v>
      </c>
      <c r="D102" s="54"/>
      <c r="E102" s="54"/>
      <c r="F102" s="55">
        <v>511.1</v>
      </c>
    </row>
    <row r="103" spans="1:6" ht="94.5" x14ac:dyDescent="0.25">
      <c r="A103" s="53" t="s">
        <v>162</v>
      </c>
      <c r="B103" s="54" t="s">
        <v>65</v>
      </c>
      <c r="C103" s="54" t="s">
        <v>161</v>
      </c>
      <c r="D103" s="54" t="s">
        <v>163</v>
      </c>
      <c r="E103" s="54"/>
      <c r="F103" s="55">
        <v>511.1</v>
      </c>
    </row>
    <row r="104" spans="1:6" ht="63" x14ac:dyDescent="0.25">
      <c r="A104" s="53" t="s">
        <v>164</v>
      </c>
      <c r="B104" s="54" t="s">
        <v>65</v>
      </c>
      <c r="C104" s="54" t="s">
        <v>161</v>
      </c>
      <c r="D104" s="54" t="s">
        <v>165</v>
      </c>
      <c r="E104" s="54"/>
      <c r="F104" s="55">
        <v>290.11</v>
      </c>
    </row>
    <row r="105" spans="1:6" ht="31.5" x14ac:dyDescent="0.25">
      <c r="A105" s="53" t="s">
        <v>166</v>
      </c>
      <c r="B105" s="54" t="s">
        <v>65</v>
      </c>
      <c r="C105" s="54" t="s">
        <v>161</v>
      </c>
      <c r="D105" s="54" t="s">
        <v>167</v>
      </c>
      <c r="E105" s="54"/>
      <c r="F105" s="55">
        <v>290.11</v>
      </c>
    </row>
    <row r="106" spans="1:6" ht="110.25" x14ac:dyDescent="0.25">
      <c r="A106" s="53" t="s">
        <v>74</v>
      </c>
      <c r="B106" s="54" t="s">
        <v>65</v>
      </c>
      <c r="C106" s="54" t="s">
        <v>161</v>
      </c>
      <c r="D106" s="54" t="s">
        <v>167</v>
      </c>
      <c r="E106" s="54" t="s">
        <v>75</v>
      </c>
      <c r="F106" s="55">
        <v>223.11</v>
      </c>
    </row>
    <row r="107" spans="1:6" ht="31.5" x14ac:dyDescent="0.25">
      <c r="A107" s="53" t="s">
        <v>168</v>
      </c>
      <c r="B107" s="54" t="s">
        <v>65</v>
      </c>
      <c r="C107" s="54" t="s">
        <v>161</v>
      </c>
      <c r="D107" s="54" t="s">
        <v>167</v>
      </c>
      <c r="E107" s="54" t="s">
        <v>169</v>
      </c>
      <c r="F107" s="55">
        <v>223.11</v>
      </c>
    </row>
    <row r="108" spans="1:6" ht="47.25" x14ac:dyDescent="0.25">
      <c r="A108" s="53" t="s">
        <v>199</v>
      </c>
      <c r="B108" s="54" t="s">
        <v>65</v>
      </c>
      <c r="C108" s="54" t="s">
        <v>161</v>
      </c>
      <c r="D108" s="54" t="s">
        <v>167</v>
      </c>
      <c r="E108" s="54" t="s">
        <v>78</v>
      </c>
      <c r="F108" s="55">
        <v>67</v>
      </c>
    </row>
    <row r="109" spans="1:6" ht="47.25" x14ac:dyDescent="0.25">
      <c r="A109" s="53" t="s">
        <v>79</v>
      </c>
      <c r="B109" s="54" t="s">
        <v>65</v>
      </c>
      <c r="C109" s="54" t="s">
        <v>161</v>
      </c>
      <c r="D109" s="54" t="s">
        <v>167</v>
      </c>
      <c r="E109" s="54" t="s">
        <v>80</v>
      </c>
      <c r="F109" s="55">
        <v>67</v>
      </c>
    </row>
    <row r="110" spans="1:6" ht="47.25" x14ac:dyDescent="0.25">
      <c r="A110" s="53" t="s">
        <v>170</v>
      </c>
      <c r="B110" s="54" t="s">
        <v>65</v>
      </c>
      <c r="C110" s="54" t="s">
        <v>161</v>
      </c>
      <c r="D110" s="54" t="s">
        <v>171</v>
      </c>
      <c r="E110" s="54"/>
      <c r="F110" s="55">
        <v>72.27</v>
      </c>
    </row>
    <row r="111" spans="1:6" ht="31.5" x14ac:dyDescent="0.25">
      <c r="A111" s="53" t="s">
        <v>172</v>
      </c>
      <c r="B111" s="54" t="s">
        <v>65</v>
      </c>
      <c r="C111" s="54" t="s">
        <v>161</v>
      </c>
      <c r="D111" s="54" t="s">
        <v>173</v>
      </c>
      <c r="E111" s="54"/>
      <c r="F111" s="55">
        <v>64.599999999999994</v>
      </c>
    </row>
    <row r="112" spans="1:6" ht="110.25" x14ac:dyDescent="0.25">
      <c r="A112" s="53" t="s">
        <v>74</v>
      </c>
      <c r="B112" s="54" t="s">
        <v>65</v>
      </c>
      <c r="C112" s="54" t="s">
        <v>161</v>
      </c>
      <c r="D112" s="54" t="s">
        <v>173</v>
      </c>
      <c r="E112" s="54" t="s">
        <v>75</v>
      </c>
      <c r="F112" s="55">
        <v>64.599999999999994</v>
      </c>
    </row>
    <row r="113" spans="1:6" ht="31.5" x14ac:dyDescent="0.25">
      <c r="A113" s="53" t="s">
        <v>168</v>
      </c>
      <c r="B113" s="54" t="s">
        <v>65</v>
      </c>
      <c r="C113" s="54" t="s">
        <v>161</v>
      </c>
      <c r="D113" s="54" t="s">
        <v>173</v>
      </c>
      <c r="E113" s="54" t="s">
        <v>169</v>
      </c>
      <c r="F113" s="55">
        <v>64.599999999999994</v>
      </c>
    </row>
    <row r="114" spans="1:6" ht="31.5" x14ac:dyDescent="0.25">
      <c r="A114" s="53" t="s">
        <v>172</v>
      </c>
      <c r="B114" s="54" t="s">
        <v>65</v>
      </c>
      <c r="C114" s="54" t="s">
        <v>161</v>
      </c>
      <c r="D114" s="54" t="s">
        <v>174</v>
      </c>
      <c r="E114" s="54"/>
      <c r="F114" s="55">
        <v>7.67</v>
      </c>
    </row>
    <row r="115" spans="1:6" ht="110.25" x14ac:dyDescent="0.25">
      <c r="A115" s="53" t="s">
        <v>74</v>
      </c>
      <c r="B115" s="54" t="s">
        <v>65</v>
      </c>
      <c r="C115" s="54" t="s">
        <v>161</v>
      </c>
      <c r="D115" s="54" t="s">
        <v>174</v>
      </c>
      <c r="E115" s="54" t="s">
        <v>75</v>
      </c>
      <c r="F115" s="55">
        <v>7.67</v>
      </c>
    </row>
    <row r="116" spans="1:6" ht="31.5" x14ac:dyDescent="0.25">
      <c r="A116" s="53" t="s">
        <v>168</v>
      </c>
      <c r="B116" s="54" t="s">
        <v>65</v>
      </c>
      <c r="C116" s="54" t="s">
        <v>161</v>
      </c>
      <c r="D116" s="54" t="s">
        <v>174</v>
      </c>
      <c r="E116" s="54" t="s">
        <v>169</v>
      </c>
      <c r="F116" s="55">
        <v>7.67</v>
      </c>
    </row>
    <row r="117" spans="1:6" ht="78.75" x14ac:dyDescent="0.25">
      <c r="A117" s="53" t="s">
        <v>175</v>
      </c>
      <c r="B117" s="54" t="s">
        <v>65</v>
      </c>
      <c r="C117" s="54" t="s">
        <v>161</v>
      </c>
      <c r="D117" s="54" t="s">
        <v>176</v>
      </c>
      <c r="E117" s="54"/>
      <c r="F117" s="55">
        <v>148.72</v>
      </c>
    </row>
    <row r="118" spans="1:6" ht="126" x14ac:dyDescent="0.25">
      <c r="A118" s="53" t="s">
        <v>177</v>
      </c>
      <c r="B118" s="54" t="s">
        <v>65</v>
      </c>
      <c r="C118" s="54" t="s">
        <v>161</v>
      </c>
      <c r="D118" s="54" t="s">
        <v>178</v>
      </c>
      <c r="E118" s="54"/>
      <c r="F118" s="55">
        <v>148.72</v>
      </c>
    </row>
    <row r="119" spans="1:6" ht="15.75" x14ac:dyDescent="0.25">
      <c r="A119" s="53" t="s">
        <v>91</v>
      </c>
      <c r="B119" s="54" t="s">
        <v>65</v>
      </c>
      <c r="C119" s="54" t="s">
        <v>161</v>
      </c>
      <c r="D119" s="54" t="s">
        <v>178</v>
      </c>
      <c r="E119" s="54" t="s">
        <v>92</v>
      </c>
      <c r="F119" s="55">
        <v>148.72</v>
      </c>
    </row>
    <row r="120" spans="1:6" ht="15.75" x14ac:dyDescent="0.25">
      <c r="A120" s="53" t="s">
        <v>93</v>
      </c>
      <c r="B120" s="54" t="s">
        <v>65</v>
      </c>
      <c r="C120" s="54" t="s">
        <v>161</v>
      </c>
      <c r="D120" s="54" t="s">
        <v>178</v>
      </c>
      <c r="E120" s="54" t="s">
        <v>94</v>
      </c>
      <c r="F120" s="55">
        <v>148.72</v>
      </c>
    </row>
    <row r="121" spans="1:6" ht="15.75" x14ac:dyDescent="0.25">
      <c r="A121" s="53" t="s">
        <v>37</v>
      </c>
      <c r="B121" s="54" t="s">
        <v>65</v>
      </c>
      <c r="C121" s="54" t="s">
        <v>179</v>
      </c>
      <c r="D121" s="54"/>
      <c r="E121" s="54"/>
      <c r="F121" s="55">
        <v>55.05</v>
      </c>
    </row>
    <row r="122" spans="1:6" ht="15.75" x14ac:dyDescent="0.25">
      <c r="A122" s="53" t="s">
        <v>9</v>
      </c>
      <c r="B122" s="54" t="s">
        <v>65</v>
      </c>
      <c r="C122" s="54" t="s">
        <v>180</v>
      </c>
      <c r="D122" s="54"/>
      <c r="E122" s="54"/>
      <c r="F122" s="55">
        <v>55.05</v>
      </c>
    </row>
    <row r="123" spans="1:6" ht="78.75" x14ac:dyDescent="0.25">
      <c r="A123" s="53" t="s">
        <v>85</v>
      </c>
      <c r="B123" s="54" t="s">
        <v>65</v>
      </c>
      <c r="C123" s="54" t="s">
        <v>180</v>
      </c>
      <c r="D123" s="54" t="s">
        <v>86</v>
      </c>
      <c r="E123" s="54"/>
      <c r="F123" s="55">
        <v>55.05</v>
      </c>
    </row>
    <row r="124" spans="1:6" ht="78.75" x14ac:dyDescent="0.25">
      <c r="A124" s="53" t="s">
        <v>103</v>
      </c>
      <c r="B124" s="54" t="s">
        <v>65</v>
      </c>
      <c r="C124" s="54" t="s">
        <v>180</v>
      </c>
      <c r="D124" s="54" t="s">
        <v>104</v>
      </c>
      <c r="E124" s="54"/>
      <c r="F124" s="55">
        <v>55.05</v>
      </c>
    </row>
    <row r="125" spans="1:6" ht="31.5" x14ac:dyDescent="0.25">
      <c r="A125" s="53" t="s">
        <v>181</v>
      </c>
      <c r="B125" s="54" t="s">
        <v>65</v>
      </c>
      <c r="C125" s="54" t="s">
        <v>180</v>
      </c>
      <c r="D125" s="54" t="s">
        <v>182</v>
      </c>
      <c r="E125" s="54"/>
      <c r="F125" s="55">
        <v>55.05</v>
      </c>
    </row>
    <row r="126" spans="1:6" ht="31.5" x14ac:dyDescent="0.25">
      <c r="A126" s="53" t="s">
        <v>183</v>
      </c>
      <c r="B126" s="54" t="s">
        <v>65</v>
      </c>
      <c r="C126" s="54" t="s">
        <v>180</v>
      </c>
      <c r="D126" s="54" t="s">
        <v>182</v>
      </c>
      <c r="E126" s="54" t="s">
        <v>184</v>
      </c>
      <c r="F126" s="55">
        <v>55.05</v>
      </c>
    </row>
    <row r="127" spans="1:6" ht="47.25" x14ac:dyDescent="0.25">
      <c r="A127" s="53" t="s">
        <v>185</v>
      </c>
      <c r="B127" s="54" t="s">
        <v>65</v>
      </c>
      <c r="C127" s="54" t="s">
        <v>180</v>
      </c>
      <c r="D127" s="54" t="s">
        <v>182</v>
      </c>
      <c r="E127" s="54" t="s">
        <v>186</v>
      </c>
      <c r="F127" s="55">
        <v>55.05</v>
      </c>
    </row>
    <row r="128" spans="1:6" ht="15.75" x14ac:dyDescent="0.25">
      <c r="A128" s="57" t="s">
        <v>40</v>
      </c>
      <c r="B128" s="58"/>
      <c r="C128" s="58"/>
      <c r="D128" s="58"/>
      <c r="E128" s="58"/>
      <c r="F128" s="59">
        <v>2027.26</v>
      </c>
    </row>
  </sheetData>
  <mergeCells count="8">
    <mergeCell ref="C1:F1"/>
    <mergeCell ref="A8:F10"/>
    <mergeCell ref="C6:F6"/>
    <mergeCell ref="C5:F5"/>
    <mergeCell ref="C4:F4"/>
    <mergeCell ref="C3:F3"/>
    <mergeCell ref="C2:F2"/>
    <mergeCell ref="E7:F7"/>
  </mergeCells>
  <phoneticPr fontId="0" type="noConversion"/>
  <pageMargins left="0.39370078740157483" right="0.19685039370078741" top="0.39370078740157483" bottom="0.19685039370078741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workbookViewId="0">
      <selection activeCell="C7" sqref="C7:D7"/>
    </sheetView>
  </sheetViews>
  <sheetFormatPr defaultRowHeight="12.75" x14ac:dyDescent="0.2"/>
  <cols>
    <col min="1" max="1" width="59.140625" style="1" customWidth="1"/>
    <col min="2" max="2" width="14.140625" style="1" customWidth="1"/>
    <col min="3" max="3" width="11.140625" style="1" customWidth="1"/>
    <col min="4" max="4" width="15.5703125" style="1" customWidth="1"/>
    <col min="5" max="16384" width="9.140625" style="1"/>
  </cols>
  <sheetData>
    <row r="1" spans="1:4" ht="15.75" x14ac:dyDescent="0.25">
      <c r="A1" s="15"/>
      <c r="B1" s="51"/>
      <c r="C1" s="63" t="s">
        <v>14</v>
      </c>
      <c r="D1" s="63"/>
    </row>
    <row r="2" spans="1:4" ht="15.75" x14ac:dyDescent="0.25">
      <c r="A2" s="15"/>
      <c r="B2" s="63" t="s">
        <v>5</v>
      </c>
      <c r="C2" s="63"/>
      <c r="D2" s="63"/>
    </row>
    <row r="3" spans="1:4" ht="15.75" x14ac:dyDescent="0.25">
      <c r="A3" s="15"/>
      <c r="B3" s="63" t="s">
        <v>6</v>
      </c>
      <c r="C3" s="63"/>
      <c r="D3" s="63"/>
    </row>
    <row r="4" spans="1:4" ht="15.75" x14ac:dyDescent="0.25">
      <c r="A4" s="15"/>
      <c r="B4" s="63" t="s">
        <v>43</v>
      </c>
      <c r="C4" s="63"/>
      <c r="D4" s="63"/>
    </row>
    <row r="5" spans="1:4" ht="15.75" x14ac:dyDescent="0.25">
      <c r="A5" s="15"/>
      <c r="B5" s="63" t="s">
        <v>7</v>
      </c>
      <c r="C5" s="63"/>
      <c r="D5" s="63"/>
    </row>
    <row r="6" spans="1:4" ht="15.75" x14ac:dyDescent="0.25">
      <c r="A6" s="15"/>
      <c r="B6" s="63" t="s">
        <v>8</v>
      </c>
      <c r="C6" s="63"/>
      <c r="D6" s="63"/>
    </row>
    <row r="7" spans="1:4" ht="15" x14ac:dyDescent="0.25">
      <c r="A7" s="15"/>
      <c r="B7" s="15"/>
      <c r="C7" s="60" t="s">
        <v>203</v>
      </c>
      <c r="D7" s="60"/>
    </row>
    <row r="8" spans="1:4" ht="12.75" customHeight="1" x14ac:dyDescent="0.25">
      <c r="A8" s="64"/>
      <c r="B8" s="64"/>
      <c r="C8" s="64"/>
      <c r="D8" s="15"/>
    </row>
    <row r="9" spans="1:4" ht="42.75" customHeight="1" x14ac:dyDescent="0.2">
      <c r="A9" s="61" t="s">
        <v>189</v>
      </c>
      <c r="B9" s="61"/>
      <c r="C9" s="61"/>
      <c r="D9" s="61"/>
    </row>
    <row r="10" spans="1:4" ht="14.25" customHeight="1" x14ac:dyDescent="0.25">
      <c r="A10" s="64"/>
      <c r="B10" s="64"/>
      <c r="C10" s="64"/>
      <c r="D10" s="15"/>
    </row>
    <row r="11" spans="1:4" ht="15.75" thickBot="1" x14ac:dyDescent="0.3">
      <c r="A11" s="15"/>
      <c r="B11" s="15"/>
      <c r="C11" s="15"/>
      <c r="D11" s="15"/>
    </row>
    <row r="12" spans="1:4" ht="30" x14ac:dyDescent="0.2">
      <c r="A12" s="36" t="s">
        <v>1</v>
      </c>
      <c r="B12" s="37" t="s">
        <v>17</v>
      </c>
      <c r="C12" s="37" t="s">
        <v>18</v>
      </c>
      <c r="D12" s="38" t="s">
        <v>15</v>
      </c>
    </row>
    <row r="13" spans="1:4" s="3" customFormat="1" ht="14.25" x14ac:dyDescent="0.2">
      <c r="A13" s="28" t="s">
        <v>32</v>
      </c>
      <c r="B13" s="24" t="s">
        <v>52</v>
      </c>
      <c r="C13" s="23" t="s">
        <v>53</v>
      </c>
      <c r="D13" s="39">
        <f>SUM(D14:D16)</f>
        <v>1018.77</v>
      </c>
    </row>
    <row r="14" spans="1:4" ht="45" x14ac:dyDescent="0.25">
      <c r="A14" s="29" t="s">
        <v>0</v>
      </c>
      <c r="B14" s="27" t="s">
        <v>52</v>
      </c>
      <c r="C14" s="26" t="s">
        <v>54</v>
      </c>
      <c r="D14" s="40">
        <f>Ведомственная!F16</f>
        <v>722.2</v>
      </c>
    </row>
    <row r="15" spans="1:4" ht="45" x14ac:dyDescent="0.25">
      <c r="A15" s="29" t="s">
        <v>12</v>
      </c>
      <c r="B15" s="27" t="s">
        <v>52</v>
      </c>
      <c r="C15" s="26" t="s">
        <v>55</v>
      </c>
      <c r="D15" s="40">
        <f>Ведомственная!F30</f>
        <v>251.9</v>
      </c>
    </row>
    <row r="16" spans="1:4" ht="15" x14ac:dyDescent="0.25">
      <c r="A16" s="25" t="s">
        <v>44</v>
      </c>
      <c r="B16" s="27" t="s">
        <v>52</v>
      </c>
      <c r="C16" s="26" t="s">
        <v>56</v>
      </c>
      <c r="D16" s="43">
        <f>Ведомственная!F39</f>
        <v>44.67</v>
      </c>
    </row>
    <row r="17" spans="1:4" s="3" customFormat="1" ht="14.25" x14ac:dyDescent="0.2">
      <c r="A17" s="28" t="s">
        <v>33</v>
      </c>
      <c r="B17" s="24" t="s">
        <v>57</v>
      </c>
      <c r="C17" s="23" t="s">
        <v>53</v>
      </c>
      <c r="D17" s="39">
        <f>SUM(D18)</f>
        <v>18.23</v>
      </c>
    </row>
    <row r="18" spans="1:4" ht="15" x14ac:dyDescent="0.25">
      <c r="A18" s="29" t="s">
        <v>2</v>
      </c>
      <c r="B18" s="27" t="s">
        <v>57</v>
      </c>
      <c r="C18" s="26" t="s">
        <v>58</v>
      </c>
      <c r="D18" s="40">
        <f>Ведомственная!F50</f>
        <v>18.23</v>
      </c>
    </row>
    <row r="19" spans="1:4" s="3" customFormat="1" ht="28.5" x14ac:dyDescent="0.2">
      <c r="A19" s="28" t="s">
        <v>34</v>
      </c>
      <c r="B19" s="24" t="s">
        <v>58</v>
      </c>
      <c r="C19" s="23" t="s">
        <v>53</v>
      </c>
      <c r="D19" s="39">
        <f>SUM(D20)</f>
        <v>46.65</v>
      </c>
    </row>
    <row r="20" spans="1:4" ht="32.25" customHeight="1" x14ac:dyDescent="0.25">
      <c r="A20" s="29" t="s">
        <v>13</v>
      </c>
      <c r="B20" s="27" t="s">
        <v>58</v>
      </c>
      <c r="C20" s="26" t="s">
        <v>59</v>
      </c>
      <c r="D20" s="40">
        <f>Ведомственная!F57</f>
        <v>46.65</v>
      </c>
    </row>
    <row r="21" spans="1:4" ht="14.25" hidden="1" x14ac:dyDescent="0.2">
      <c r="A21" s="22" t="s">
        <v>45</v>
      </c>
      <c r="B21" s="24" t="s">
        <v>54</v>
      </c>
      <c r="C21" s="23" t="s">
        <v>53</v>
      </c>
      <c r="D21" s="39">
        <f>SUM(D22)</f>
        <v>0</v>
      </c>
    </row>
    <row r="22" spans="1:4" ht="15" hidden="1" x14ac:dyDescent="0.25">
      <c r="A22" s="25" t="s">
        <v>46</v>
      </c>
      <c r="B22" s="27" t="s">
        <v>54</v>
      </c>
      <c r="C22" s="26" t="s">
        <v>59</v>
      </c>
      <c r="D22" s="40"/>
    </row>
    <row r="23" spans="1:4" s="3" customFormat="1" ht="14.25" x14ac:dyDescent="0.2">
      <c r="A23" s="28" t="s">
        <v>35</v>
      </c>
      <c r="B23" s="24" t="s">
        <v>60</v>
      </c>
      <c r="C23" s="23" t="s">
        <v>53</v>
      </c>
      <c r="D23" s="39">
        <f>SUM(D24:D27)</f>
        <v>377.46</v>
      </c>
    </row>
    <row r="24" spans="1:4" s="3" customFormat="1" ht="15" x14ac:dyDescent="0.25">
      <c r="A24" s="52" t="s">
        <v>51</v>
      </c>
      <c r="B24" s="27" t="s">
        <v>60</v>
      </c>
      <c r="C24" s="26" t="s">
        <v>52</v>
      </c>
      <c r="D24" s="40">
        <f>Ведомственная!F64</f>
        <v>31.93</v>
      </c>
    </row>
    <row r="25" spans="1:4" s="3" customFormat="1" ht="15" x14ac:dyDescent="0.25">
      <c r="A25" s="25" t="s">
        <v>47</v>
      </c>
      <c r="B25" s="27" t="s">
        <v>60</v>
      </c>
      <c r="C25" s="26" t="s">
        <v>57</v>
      </c>
      <c r="D25" s="40">
        <f>Ведомственная!F71</f>
        <v>111.1</v>
      </c>
    </row>
    <row r="26" spans="1:4" ht="15" x14ac:dyDescent="0.25">
      <c r="A26" s="29" t="s">
        <v>3</v>
      </c>
      <c r="B26" s="27" t="s">
        <v>60</v>
      </c>
      <c r="C26" s="26" t="s">
        <v>58</v>
      </c>
      <c r="D26" s="40">
        <f>Ведомственная!F83</f>
        <v>231.65</v>
      </c>
    </row>
    <row r="27" spans="1:4" ht="31.5" x14ac:dyDescent="0.25">
      <c r="A27" s="45" t="s">
        <v>49</v>
      </c>
      <c r="B27" s="27" t="s">
        <v>60</v>
      </c>
      <c r="C27" s="26" t="s">
        <v>60</v>
      </c>
      <c r="D27" s="40">
        <f>Ведомственная!F95</f>
        <v>2.78</v>
      </c>
    </row>
    <row r="28" spans="1:4" s="3" customFormat="1" ht="14.25" x14ac:dyDescent="0.2">
      <c r="A28" s="28" t="s">
        <v>36</v>
      </c>
      <c r="B28" s="24" t="s">
        <v>61</v>
      </c>
      <c r="C28" s="23" t="s">
        <v>53</v>
      </c>
      <c r="D28" s="39">
        <f>SUM(D29)</f>
        <v>511.1</v>
      </c>
    </row>
    <row r="29" spans="1:4" ht="15" x14ac:dyDescent="0.25">
      <c r="A29" s="29" t="s">
        <v>4</v>
      </c>
      <c r="B29" s="27" t="s">
        <v>61</v>
      </c>
      <c r="C29" s="26" t="s">
        <v>52</v>
      </c>
      <c r="D29" s="40">
        <f>Ведомственная!F102</f>
        <v>511.1</v>
      </c>
    </row>
    <row r="30" spans="1:4" s="3" customFormat="1" ht="14.25" x14ac:dyDescent="0.2">
      <c r="A30" s="28" t="s">
        <v>37</v>
      </c>
      <c r="B30" s="24" t="s">
        <v>62</v>
      </c>
      <c r="C30" s="23" t="s">
        <v>53</v>
      </c>
      <c r="D30" s="39">
        <f>SUM(D31:D32)</f>
        <v>55.05</v>
      </c>
    </row>
    <row r="31" spans="1:4" ht="15.75" thickBot="1" x14ac:dyDescent="0.3">
      <c r="A31" s="29" t="s">
        <v>9</v>
      </c>
      <c r="B31" s="27" t="s">
        <v>62</v>
      </c>
      <c r="C31" s="26" t="s">
        <v>52</v>
      </c>
      <c r="D31" s="40">
        <f>Ведомственная!F122</f>
        <v>55.05</v>
      </c>
    </row>
    <row r="32" spans="1:4" ht="15.75" hidden="1" thickBot="1" x14ac:dyDescent="0.3">
      <c r="A32" s="29" t="s">
        <v>187</v>
      </c>
      <c r="B32" s="27" t="s">
        <v>62</v>
      </c>
      <c r="C32" s="26" t="s">
        <v>58</v>
      </c>
      <c r="D32" s="40"/>
    </row>
    <row r="33" spans="1:4" s="3" customFormat="1" ht="14.25" hidden="1" x14ac:dyDescent="0.2">
      <c r="A33" s="28" t="s">
        <v>38</v>
      </c>
      <c r="B33" s="24" t="s">
        <v>63</v>
      </c>
      <c r="C33" s="23" t="s">
        <v>53</v>
      </c>
      <c r="D33" s="39">
        <f>SUM(D34)</f>
        <v>0</v>
      </c>
    </row>
    <row r="34" spans="1:4" ht="15.75" hidden="1" thickBot="1" x14ac:dyDescent="0.3">
      <c r="A34" s="30" t="s">
        <v>39</v>
      </c>
      <c r="B34" s="31" t="s">
        <v>63</v>
      </c>
      <c r="C34" s="32" t="s">
        <v>52</v>
      </c>
      <c r="D34" s="41"/>
    </row>
    <row r="35" spans="1:4" ht="15" thickBot="1" x14ac:dyDescent="0.25">
      <c r="A35" s="33" t="s">
        <v>40</v>
      </c>
      <c r="B35" s="34"/>
      <c r="C35" s="35"/>
      <c r="D35" s="42">
        <f>SUM(D13+D17+D19+D23+D28+D30+D33+D21)</f>
        <v>2027.26</v>
      </c>
    </row>
  </sheetData>
  <mergeCells count="10">
    <mergeCell ref="C1:D1"/>
    <mergeCell ref="A8:C8"/>
    <mergeCell ref="A10:C10"/>
    <mergeCell ref="B2:D2"/>
    <mergeCell ref="B3:D3"/>
    <mergeCell ref="B4:D4"/>
    <mergeCell ref="B5:D5"/>
    <mergeCell ref="B6:D6"/>
    <mergeCell ref="A9:D9"/>
    <mergeCell ref="C7:D7"/>
  </mergeCells>
  <phoneticPr fontId="0" type="noConversion"/>
  <pageMargins left="0.39370078740157483" right="0.19685039370078741" top="0.39370078740157483" bottom="0.19685039370078741" header="0.31496062992125984" footer="0.31496062992125984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9" sqref="G9"/>
    </sheetView>
  </sheetViews>
  <sheetFormatPr defaultRowHeight="12.75" x14ac:dyDescent="0.2"/>
  <cols>
    <col min="1" max="1" width="26.5703125" style="1" customWidth="1"/>
    <col min="2" max="2" width="33.28515625" style="1" customWidth="1"/>
    <col min="3" max="3" width="38.5703125" style="1" customWidth="1"/>
    <col min="4" max="16384" width="9.140625" style="1"/>
  </cols>
  <sheetData>
    <row r="1" spans="1:7" ht="15.75" x14ac:dyDescent="0.25">
      <c r="A1" s="5"/>
      <c r="B1" s="5"/>
      <c r="C1" s="46" t="s">
        <v>23</v>
      </c>
    </row>
    <row r="2" spans="1:7" ht="15.75" x14ac:dyDescent="0.25">
      <c r="A2" s="5"/>
      <c r="B2" s="5"/>
      <c r="C2" s="46" t="s">
        <v>5</v>
      </c>
      <c r="E2" s="2"/>
      <c r="F2" s="2"/>
      <c r="G2" s="2"/>
    </row>
    <row r="3" spans="1:7" ht="15.75" x14ac:dyDescent="0.25">
      <c r="A3" s="5"/>
      <c r="B3" s="5"/>
      <c r="C3" s="46" t="s">
        <v>6</v>
      </c>
      <c r="E3" s="2"/>
      <c r="F3" s="2"/>
      <c r="G3" s="2"/>
    </row>
    <row r="4" spans="1:7" ht="15.75" x14ac:dyDescent="0.25">
      <c r="A4" s="5"/>
      <c r="B4" s="5"/>
      <c r="C4" s="46" t="s">
        <v>43</v>
      </c>
      <c r="D4" s="2"/>
      <c r="E4" s="2"/>
      <c r="F4" s="2"/>
      <c r="G4" s="2"/>
    </row>
    <row r="5" spans="1:7" ht="15.75" x14ac:dyDescent="0.25">
      <c r="A5" s="5"/>
      <c r="B5" s="5"/>
      <c r="C5" s="46" t="s">
        <v>7</v>
      </c>
      <c r="D5" s="2"/>
      <c r="E5" s="2"/>
      <c r="F5" s="2"/>
      <c r="G5" s="2"/>
    </row>
    <row r="6" spans="1:7" ht="15.75" x14ac:dyDescent="0.25">
      <c r="A6" s="5"/>
      <c r="B6" s="5"/>
      <c r="C6" s="46" t="s">
        <v>21</v>
      </c>
      <c r="E6" s="2"/>
      <c r="F6" s="2"/>
      <c r="G6" s="2"/>
    </row>
    <row r="7" spans="1:7" ht="15.75" x14ac:dyDescent="0.25">
      <c r="A7" s="5"/>
      <c r="B7" s="5"/>
      <c r="C7" s="46" t="s">
        <v>203</v>
      </c>
    </row>
    <row r="8" spans="1:7" ht="15.75" x14ac:dyDescent="0.25">
      <c r="A8" s="5"/>
      <c r="B8" s="5"/>
      <c r="C8" s="5"/>
    </row>
    <row r="9" spans="1:7" ht="64.5" customHeight="1" x14ac:dyDescent="0.2">
      <c r="A9" s="66" t="s">
        <v>190</v>
      </c>
      <c r="B9" s="66"/>
      <c r="C9" s="66"/>
    </row>
    <row r="10" spans="1:7" ht="15.75" x14ac:dyDescent="0.25">
      <c r="A10" s="5"/>
      <c r="B10" s="65"/>
      <c r="C10" s="65"/>
    </row>
    <row r="11" spans="1:7" ht="15.75" x14ac:dyDescent="0.25">
      <c r="A11" s="5"/>
      <c r="B11" s="65"/>
      <c r="C11" s="65"/>
    </row>
    <row r="12" spans="1:7" ht="15.75" x14ac:dyDescent="0.25">
      <c r="A12" s="5"/>
      <c r="B12" s="5"/>
      <c r="C12" s="5"/>
    </row>
    <row r="13" spans="1:7" ht="52.5" customHeight="1" x14ac:dyDescent="0.2">
      <c r="A13" s="47" t="s">
        <v>10</v>
      </c>
      <c r="B13" s="7" t="s">
        <v>191</v>
      </c>
      <c r="C13" s="7" t="s">
        <v>192</v>
      </c>
    </row>
    <row r="14" spans="1:7" ht="31.5" customHeight="1" x14ac:dyDescent="0.2">
      <c r="A14" s="7" t="s">
        <v>41</v>
      </c>
      <c r="B14" s="48">
        <v>6</v>
      </c>
      <c r="C14" s="48">
        <v>559.6</v>
      </c>
    </row>
    <row r="15" spans="1:7" ht="50.25" customHeight="1" x14ac:dyDescent="0.2">
      <c r="A15" s="7" t="s">
        <v>42</v>
      </c>
      <c r="B15" s="49">
        <v>3</v>
      </c>
      <c r="C15" s="50">
        <v>252.1</v>
      </c>
    </row>
    <row r="16" spans="1:7" ht="15.75" x14ac:dyDescent="0.25">
      <c r="A16" s="6" t="s">
        <v>11</v>
      </c>
      <c r="B16" s="13">
        <f>SUM(B14:B15)</f>
        <v>9</v>
      </c>
      <c r="C16" s="13">
        <f>SUM(C14:C15)</f>
        <v>811.7</v>
      </c>
    </row>
    <row r="17" spans="1:3" ht="15.75" x14ac:dyDescent="0.25">
      <c r="A17" s="5"/>
      <c r="B17" s="5"/>
      <c r="C17" s="5"/>
    </row>
    <row r="18" spans="1:3" ht="15.75" x14ac:dyDescent="0.25">
      <c r="A18" s="5"/>
      <c r="B18" s="5"/>
      <c r="C18" s="5"/>
    </row>
    <row r="19" spans="1:3" ht="15.75" x14ac:dyDescent="0.25">
      <c r="A19" s="5"/>
      <c r="B19" s="5"/>
      <c r="C19" s="5"/>
    </row>
    <row r="20" spans="1:3" ht="15.75" x14ac:dyDescent="0.25">
      <c r="A20" s="5"/>
      <c r="B20" s="5"/>
      <c r="C20" s="5"/>
    </row>
    <row r="21" spans="1:3" ht="15.75" x14ac:dyDescent="0.25">
      <c r="A21" s="5"/>
      <c r="B21" s="5"/>
      <c r="C21" s="5"/>
    </row>
    <row r="22" spans="1:3" ht="15.75" x14ac:dyDescent="0.25">
      <c r="A22" s="5"/>
      <c r="B22" s="5"/>
      <c r="C22" s="5"/>
    </row>
  </sheetData>
  <mergeCells count="3">
    <mergeCell ref="B10:C10"/>
    <mergeCell ref="B11:C11"/>
    <mergeCell ref="A9:C9"/>
  </mergeCells>
  <phoneticPr fontId="0" type="noConversion"/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I8" sqref="I8"/>
    </sheetView>
  </sheetViews>
  <sheetFormatPr defaultRowHeight="12.75" x14ac:dyDescent="0.2"/>
  <cols>
    <col min="1" max="1" width="18.85546875" customWidth="1"/>
    <col min="2" max="2" width="21.85546875" customWidth="1"/>
    <col min="3" max="3" width="22.42578125" customWidth="1"/>
    <col min="4" max="4" width="16.28515625" customWidth="1"/>
    <col min="5" max="5" width="14.140625" customWidth="1"/>
    <col min="6" max="6" width="14.28515625" customWidth="1"/>
    <col min="7" max="7" width="15.140625" customWidth="1"/>
    <col min="8" max="8" width="15.7109375" customWidth="1"/>
  </cols>
  <sheetData>
    <row r="1" spans="1:8" ht="15.75" x14ac:dyDescent="0.25">
      <c r="A1" s="5"/>
      <c r="B1" s="5"/>
      <c r="C1" s="5"/>
      <c r="D1" s="5"/>
      <c r="E1" s="5"/>
      <c r="F1" s="5"/>
      <c r="G1" s="46" t="s">
        <v>24</v>
      </c>
    </row>
    <row r="2" spans="1:8" ht="15.75" x14ac:dyDescent="0.25">
      <c r="A2" s="5"/>
      <c r="B2" s="5"/>
      <c r="C2" s="5"/>
      <c r="D2" s="5"/>
      <c r="E2" s="5"/>
      <c r="F2" s="5"/>
      <c r="G2" s="46" t="s">
        <v>5</v>
      </c>
    </row>
    <row r="3" spans="1:8" ht="15.75" x14ac:dyDescent="0.25">
      <c r="A3" s="5"/>
      <c r="B3" s="5"/>
      <c r="C3" s="5"/>
      <c r="D3" s="5"/>
      <c r="E3" s="5"/>
      <c r="F3" s="5"/>
      <c r="G3" s="46" t="s">
        <v>6</v>
      </c>
    </row>
    <row r="4" spans="1:8" ht="15.75" x14ac:dyDescent="0.25">
      <c r="A4" s="5"/>
      <c r="B4" s="5"/>
      <c r="C4" s="5"/>
      <c r="D4" s="5"/>
      <c r="E4" s="5"/>
      <c r="F4" s="5"/>
      <c r="G4" s="46" t="s">
        <v>48</v>
      </c>
    </row>
    <row r="5" spans="1:8" ht="15.75" x14ac:dyDescent="0.25">
      <c r="A5" s="5"/>
      <c r="B5" s="5"/>
      <c r="C5" s="5"/>
      <c r="D5" s="5"/>
      <c r="E5" s="5"/>
      <c r="F5" s="5"/>
      <c r="G5" s="46" t="s">
        <v>25</v>
      </c>
    </row>
    <row r="6" spans="1:8" ht="15.75" x14ac:dyDescent="0.25">
      <c r="A6" s="5"/>
      <c r="B6" s="5"/>
      <c r="C6" s="5"/>
      <c r="D6" s="5"/>
      <c r="E6" s="5"/>
      <c r="F6" s="5"/>
      <c r="G6" s="46" t="s">
        <v>21</v>
      </c>
    </row>
    <row r="7" spans="1:8" ht="15.75" x14ac:dyDescent="0.25">
      <c r="A7" s="5"/>
      <c r="B7" s="5"/>
      <c r="C7" s="5"/>
      <c r="D7" s="5"/>
      <c r="E7" s="5"/>
      <c r="F7" s="63" t="s">
        <v>203</v>
      </c>
      <c r="G7" s="63"/>
    </row>
    <row r="8" spans="1:8" ht="15.75" x14ac:dyDescent="0.25">
      <c r="A8" s="5"/>
      <c r="B8" s="5"/>
      <c r="C8" s="5"/>
      <c r="D8" s="5"/>
      <c r="E8" s="5"/>
      <c r="F8" s="5"/>
      <c r="G8" s="46"/>
    </row>
    <row r="9" spans="1:8" ht="12.75" customHeight="1" x14ac:dyDescent="0.25">
      <c r="A9" s="67" t="s">
        <v>193</v>
      </c>
      <c r="B9" s="67"/>
      <c r="C9" s="67"/>
      <c r="D9" s="67"/>
      <c r="E9" s="67"/>
      <c r="F9" s="67"/>
      <c r="G9" s="67"/>
      <c r="H9" s="4"/>
    </row>
    <row r="10" spans="1:8" ht="21" customHeight="1" x14ac:dyDescent="0.25">
      <c r="A10" s="67"/>
      <c r="B10" s="67"/>
      <c r="C10" s="67"/>
      <c r="D10" s="67"/>
      <c r="E10" s="67"/>
      <c r="F10" s="67"/>
      <c r="G10" s="67"/>
      <c r="H10" s="4"/>
    </row>
    <row r="11" spans="1:8" ht="15.75" x14ac:dyDescent="0.25">
      <c r="A11" s="5"/>
      <c r="B11" s="5"/>
      <c r="C11" s="5"/>
      <c r="D11" s="5"/>
      <c r="E11" s="5"/>
      <c r="F11" s="5"/>
      <c r="G11" s="5"/>
      <c r="H11" s="5"/>
    </row>
    <row r="12" spans="1:8" ht="15.75" x14ac:dyDescent="0.25">
      <c r="A12" s="5"/>
      <c r="B12" s="5"/>
      <c r="C12" s="5"/>
      <c r="D12" s="5"/>
      <c r="E12" s="5"/>
      <c r="F12" s="5"/>
      <c r="G12" s="5"/>
      <c r="H12" s="5"/>
    </row>
    <row r="13" spans="1:8" ht="15.75" x14ac:dyDescent="0.25">
      <c r="A13" s="5"/>
      <c r="B13" s="5"/>
      <c r="C13" s="5"/>
      <c r="D13" s="5"/>
      <c r="E13" s="5"/>
      <c r="F13" s="5"/>
      <c r="G13" s="5"/>
      <c r="H13" s="5"/>
    </row>
    <row r="14" spans="1:8" ht="15.75" x14ac:dyDescent="0.25">
      <c r="A14" s="5"/>
      <c r="B14" s="5"/>
      <c r="C14" s="5"/>
      <c r="D14" s="5"/>
      <c r="E14" s="5"/>
      <c r="F14" s="5"/>
      <c r="G14" s="5"/>
    </row>
    <row r="15" spans="1:8" ht="19.5" customHeight="1" x14ac:dyDescent="0.2">
      <c r="A15" s="68" t="s">
        <v>195</v>
      </c>
      <c r="B15" s="71" t="s">
        <v>26</v>
      </c>
      <c r="C15" s="72"/>
      <c r="D15" s="72"/>
      <c r="E15" s="72"/>
      <c r="F15" s="72"/>
      <c r="G15" s="73"/>
    </row>
    <row r="16" spans="1:8" ht="12.75" customHeight="1" x14ac:dyDescent="0.2">
      <c r="A16" s="69"/>
      <c r="B16" s="74" t="s">
        <v>27</v>
      </c>
      <c r="C16" s="74" t="s">
        <v>28</v>
      </c>
      <c r="D16" s="74" t="s">
        <v>29</v>
      </c>
      <c r="E16" s="74" t="s">
        <v>194</v>
      </c>
      <c r="F16" s="74" t="s">
        <v>30</v>
      </c>
      <c r="G16" s="74" t="s">
        <v>31</v>
      </c>
    </row>
    <row r="17" spans="1:8" ht="67.5" customHeight="1" x14ac:dyDescent="0.2">
      <c r="A17" s="70"/>
      <c r="B17" s="75"/>
      <c r="C17" s="75"/>
      <c r="D17" s="76"/>
      <c r="E17" s="77"/>
      <c r="F17" s="77"/>
      <c r="G17" s="75"/>
    </row>
    <row r="18" spans="1:8" ht="16.5" customHeight="1" x14ac:dyDescent="0.2">
      <c r="A18" s="49">
        <v>1</v>
      </c>
      <c r="B18" s="44">
        <v>2</v>
      </c>
      <c r="C18" s="47">
        <v>3</v>
      </c>
      <c r="D18" s="47">
        <v>4</v>
      </c>
      <c r="E18" s="7">
        <v>5</v>
      </c>
      <c r="F18" s="7">
        <v>6</v>
      </c>
      <c r="G18" s="47">
        <v>7</v>
      </c>
    </row>
    <row r="19" spans="1:8" s="12" customFormat="1" ht="15.75" x14ac:dyDescent="0.2">
      <c r="A19" s="14">
        <v>50</v>
      </c>
      <c r="B19" s="9"/>
      <c r="C19" s="10"/>
      <c r="D19" s="11"/>
      <c r="E19" s="8"/>
      <c r="F19" s="8"/>
      <c r="G19" s="8"/>
      <c r="H19"/>
    </row>
    <row r="20" spans="1:8" ht="15.75" x14ac:dyDescent="0.25">
      <c r="A20" s="5"/>
      <c r="B20" s="5"/>
      <c r="C20" s="5"/>
      <c r="D20" s="5"/>
      <c r="E20" s="5"/>
      <c r="F20" s="5"/>
      <c r="G20" s="5"/>
    </row>
    <row r="21" spans="1:8" ht="15.75" x14ac:dyDescent="0.25">
      <c r="A21" s="5"/>
      <c r="B21" s="5"/>
      <c r="C21" s="5"/>
      <c r="D21" s="5"/>
      <c r="E21" s="5"/>
      <c r="F21" s="5"/>
      <c r="G21" s="5"/>
    </row>
    <row r="22" spans="1:8" ht="15.75" x14ac:dyDescent="0.25">
      <c r="A22" s="5"/>
      <c r="B22" s="5"/>
      <c r="C22" s="5"/>
      <c r="D22" s="5"/>
      <c r="E22" s="5"/>
      <c r="F22" s="5"/>
      <c r="G22" s="5"/>
    </row>
    <row r="23" spans="1:8" ht="15.75" x14ac:dyDescent="0.25">
      <c r="A23" s="5"/>
      <c r="B23" s="5"/>
      <c r="C23" s="5"/>
      <c r="D23" s="5"/>
      <c r="E23" s="5"/>
      <c r="F23" s="5"/>
      <c r="G23" s="5"/>
    </row>
  </sheetData>
  <mergeCells count="10">
    <mergeCell ref="F7:G7"/>
    <mergeCell ref="A9:G10"/>
    <mergeCell ref="A15:A17"/>
    <mergeCell ref="B15:G15"/>
    <mergeCell ref="B16:B17"/>
    <mergeCell ref="C16:C17"/>
    <mergeCell ref="D16:D17"/>
    <mergeCell ref="E16:E17"/>
    <mergeCell ref="F16:F17"/>
    <mergeCell ref="G16:G17"/>
  </mergeCells>
  <phoneticPr fontId="9" type="noConversion"/>
  <pageMargins left="0.39370078740157483" right="0.1968503937007874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Ведомственная</vt:lpstr>
      <vt:lpstr>Функциональная </vt:lpstr>
      <vt:lpstr>Среднеспис числ год</vt:lpstr>
      <vt:lpstr>Резервный фонд</vt:lpstr>
      <vt:lpstr>Ведомственная!FIO</vt:lpstr>
      <vt:lpstr>Ведомственная!Заголовки_для_печати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2017-05-11T11:39:58Z</cp:lastPrinted>
  <dcterms:created xsi:type="dcterms:W3CDTF">2007-09-04T08:08:49Z</dcterms:created>
  <dcterms:modified xsi:type="dcterms:W3CDTF">2017-07-06T21:34:30Z</dcterms:modified>
</cp:coreProperties>
</file>