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2120" windowHeight="7005" tabRatio="622" activeTab="3"/>
  </bookViews>
  <sheets>
    <sheet name="Ведомственная" sheetId="1" r:id="rId1"/>
    <sheet name="Функциональная " sheetId="2" r:id="rId2"/>
    <sheet name="Среднеспис числ год" sheetId="3" r:id="rId3"/>
    <sheet name="Резервный фонд" sheetId="4" r:id="rId4"/>
  </sheets>
  <definedNames>
    <definedName name="FIO" localSheetId="0">'Ведомственная'!$E$11</definedName>
    <definedName name="_xlnm.Print_Titles" localSheetId="0">'Ведомственная'!$13:$13</definedName>
  </definedNames>
  <calcPr fullCalcOnLoad="1"/>
</workbook>
</file>

<file path=xl/sharedStrings.xml><?xml version="1.0" encoding="utf-8"?>
<sst xmlns="http://schemas.openxmlformats.org/spreadsheetml/2006/main" count="986" uniqueCount="239">
  <si>
    <t>0800</t>
  </si>
  <si>
    <t/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</si>
  <si>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</si>
  <si>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</si>
  <si>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</si>
  <si>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1000</t>
  </si>
  <si>
    <t>1100</t>
  </si>
  <si>
    <t>Иные межбюджетные трансферты</t>
  </si>
  <si>
    <t>Наименование</t>
  </si>
  <si>
    <t>0500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</si>
  <si>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</si>
  <si>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</si>
  <si>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</si>
  <si>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Культура</t>
  </si>
  <si>
    <t>0801</t>
  </si>
  <si>
    <t>0200</t>
  </si>
  <si>
    <t>0203</t>
  </si>
  <si>
    <t>0300</t>
  </si>
  <si>
    <t>0503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</si>
  <si>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</si>
  <si>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</si>
  <si>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</si>
  <si>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</si>
  <si>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1001</t>
  </si>
  <si>
    <t>Пенсионное обеспечение</t>
  </si>
  <si>
    <t>Наименование показателя</t>
  </si>
  <si>
    <t>ИТОГО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</si>
  <si>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</si>
  <si>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</si>
  <si>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</si>
  <si>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</si>
  <si>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</si>
  <si>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</t>
  </si>
  <si>
    <t>Сумма (тысяч рублей)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</si>
  <si>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</si>
  <si>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</si>
  <si>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</si>
  <si>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</si>
  <si>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</si>
  <si>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</si>
  <si>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                                        Приложение № 7</t>
  </si>
  <si>
    <t xml:space="preserve">                                        Приложение № 8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</si>
  <si>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</si>
  <si>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</si>
  <si>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</si>
  <si>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</si>
  <si>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</si>
  <si>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Выделено  средств   из резервного фонда               ( тыс. руб.)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</si>
  <si>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</si>
  <si>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</si>
  <si>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</si>
  <si>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</si>
  <si>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</si>
  <si>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Непрограммные расходы на переданные полномочия в соответствии с заключенными соглашениями</t>
  </si>
  <si>
    <t>НАЦИОНАЛЬНАЯ ОБОРОНА</t>
  </si>
  <si>
    <t>Непрограмные расходы за счет субсидий, субвенций и иных межбюджетных трасфертов из бюджетов других уровней</t>
  </si>
  <si>
    <t>Расходы на выплаты персоналу казенных учреждений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</si>
  <si>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</si>
  <si>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</si>
  <si>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</si>
  <si>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</si>
  <si>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</si>
  <si>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</si>
  <si>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</si>
  <si>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Итого</t>
  </si>
  <si>
    <t>муниципальные служащие</t>
  </si>
  <si>
    <t>работники муниципальных учреждений</t>
  </si>
  <si>
    <t>Кусинское сельское поселение</t>
  </si>
  <si>
    <t>955</t>
  </si>
  <si>
    <t>0113</t>
  </si>
  <si>
    <t>Другие общегосударственные вопросы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</si>
  <si>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</si>
  <si>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0400</t>
  </si>
  <si>
    <t>НАЦИОНАЛЬНАЯ ЭКОНОМИКА</t>
  </si>
  <si>
    <t>0409</t>
  </si>
  <si>
    <t>Дорожное хозяйство (дорожные фонды)</t>
  </si>
  <si>
    <t>0502</t>
  </si>
  <si>
    <t>Коммунальное хозяйство</t>
  </si>
  <si>
    <t>Кусинское сельское  поселение</t>
  </si>
  <si>
    <t>01.00</t>
  </si>
  <si>
    <t>01.04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</si>
  <si>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</si>
  <si>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</si>
  <si>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</si>
  <si>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</si>
  <si>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</si>
  <si>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11.1.0035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</si>
  <si>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</si>
  <si>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</si>
  <si>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1.2.0</t>
  </si>
  <si>
    <t>Закупка товаров, работ и услуг для государственных (муниципальных) нужд</t>
  </si>
  <si>
    <t>2.0.0</t>
  </si>
  <si>
    <t>2.4.0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</si>
  <si>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</si>
  <si>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21.0.0000</t>
  </si>
  <si>
    <t>21.3.0000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</si>
  <si>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</si>
  <si>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21.3.1003</t>
  </si>
  <si>
    <t>Межбюджетные трансферты</t>
  </si>
  <si>
    <t>5.0.0</t>
  </si>
  <si>
    <t>5.4.0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</si>
  <si>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</si>
  <si>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21.3.1004</t>
  </si>
  <si>
    <t>01.06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</si>
  <si>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</si>
  <si>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21.3.1001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</si>
  <si>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</si>
  <si>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>21.3.1002</t>
  </si>
  <si>
    <t>01.13</t>
  </si>
  <si>
    <t>Муниципальная программа «Обеспечение качественным жильем граждан на территории МО Кусинское сельское поселение Киришского муниципального района Ленинградской области»</t>
  </si>
  <si>
    <t>76.0.0000</t>
  </si>
  <si>
    <t>Подпрограмма «Проведение мероприятий по содержанию, обслуживанию и капитальному ремонту жилищного фонда д. Кусино»</t>
  </si>
  <si>
    <t>76.2.0000</t>
  </si>
  <si>
    <t>Работы по оформлению документов необходимых для передачи жилых помещений 
в собственность граждан</t>
  </si>
  <si>
    <t>76.2.0021</t>
  </si>
  <si>
    <t>02.00</t>
  </si>
  <si>
    <t>02.03</t>
  </si>
  <si>
    <t>21.2.0000</t>
  </si>
  <si>
    <t>21.2.5118</t>
  </si>
  <si>
    <t>1.1.0</t>
  </si>
  <si>
    <t>03.00</t>
  </si>
  <si>
    <t>03.09</t>
  </si>
  <si>
    <t>Муниципальная программа «Безопасность Кусинского сельского поселения Киришского муниципального района Ленинградской области"</t>
  </si>
  <si>
    <t>73.0.0000</t>
  </si>
  <si>
    <t>Предупреждение и ликвидация чрезвычайных ситуаций</t>
  </si>
  <si>
    <t>73.0.1007</t>
  </si>
  <si>
    <t>04.00</t>
  </si>
  <si>
    <t>04.09</t>
  </si>
  <si>
    <t>Муниципальная программа «Развитие автомобильных дорог в МО Кусинское сельское поселение Киришского муниципального района Ленинградской области»</t>
  </si>
  <si>
    <t>75.0.0000</t>
  </si>
  <si>
    <t>Содержание автомобильных дорог общего пользования местного значения</t>
  </si>
  <si>
    <t>75.0.0016</t>
  </si>
  <si>
    <t>05.00</t>
  </si>
  <si>
    <t>05.02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</si>
  <si>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Кусинское сельское поселение Киришского муниципального района Ленинградской области»</t>
  </si>
  <si>
    <t>72.0.0000</t>
  </si>
  <si>
    <t>Подпрограмма «Водоснабжение и водоотведение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</si>
  <si>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>72.2.0000</t>
  </si>
  <si>
    <t>Содержание и текущий ремонт объектов (сетей) водоснабжения МО Кусинское сельское поселение</t>
  </si>
  <si>
    <t>72.2.0008</t>
  </si>
  <si>
    <t>05.03</t>
  </si>
  <si>
    <t>21.1.0000</t>
  </si>
  <si>
    <t>Корректировка генеральной схемы санитарной очистки территории</t>
  </si>
  <si>
    <t>21.1.0036</t>
  </si>
  <si>
    <t>Подпрограмма «Энергосбережение и повышение энергетической эффективности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</si>
  <si>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>72.1.0000</t>
  </si>
  <si>
    <t>Организация уличного освещения МО Кусинское сельское поселение</t>
  </si>
  <si>
    <t>72.1.0004</t>
  </si>
  <si>
    <t>Мероприятия по обеспечению первичных мер пожарной безопасности</t>
  </si>
  <si>
    <t>73.0.0010</t>
  </si>
  <si>
    <t>Муниципальная программа «Благоустройство и санитарное содержание территории муниципального образования Кусинское сельское поселение Киришского муниципального района Ленинградской области»</t>
  </si>
  <si>
    <t>74.0.0000</t>
  </si>
  <si>
    <t>Содержание мест захоронения расположенных на территории МО Кусинское сельское поселение</t>
  </si>
  <si>
    <t>74.0.0012</t>
  </si>
  <si>
    <t>Организация благоустройства территории МО Кусинское сельское поселение</t>
  </si>
  <si>
    <t>74.0.0013</t>
  </si>
  <si>
    <t>Организация сбора и вывоза бытовых отходов и мусора с территории МО Кусинское сельское поселение</t>
  </si>
  <si>
    <t>74.0.0015</t>
  </si>
  <si>
    <t>Другие вопросы в области жилищно-коммунального хозяйства</t>
  </si>
  <si>
    <t>05.05</t>
  </si>
  <si>
    <t>Муниципальная программа «Стимулирование экономической активности муниципального образования Кусинское сельское поселение Киришского муниципального района 
Ленинградской области»</t>
  </si>
  <si>
    <t>77.0.0000</t>
  </si>
  <si>
    <t>Вывоз умерших граждан из внебольничных условий</t>
  </si>
  <si>
    <t>77.0.1005</t>
  </si>
  <si>
    <t>08.00</t>
  </si>
  <si>
    <t>08.01</t>
  </si>
  <si>
    <t>Муниципальная программа «Развитие культуры в муниципальном образовании Кусинское сельское поселение Киришского муниципального района Ленинградской области »</t>
  </si>
  <si>
    <t>71.0.0000</t>
  </si>
  <si>
    <t>Организация досуга населения МО Кусинское сельское поселение</t>
  </si>
  <si>
    <t>71.0.0002</t>
  </si>
  <si>
    <t>Библиотечное обслуживание населения, комплектование библиотечных фондов библиотеки Кусинского сельского поселения</t>
  </si>
  <si>
    <t>71.0.1006</t>
  </si>
  <si>
    <t>10.00</t>
  </si>
  <si>
    <t>10.01</t>
  </si>
  <si>
    <t>Пенсионное обеспечение муниципальных служащих</t>
  </si>
  <si>
    <t>21.1.0028</t>
  </si>
  <si>
    <t>Социальное обеспечение и иные выплаты населению</t>
  </si>
  <si>
    <t>3.0.0</t>
  </si>
  <si>
    <t>3.2.0</t>
  </si>
  <si>
    <t>11.00</t>
  </si>
  <si>
    <t>11.01</t>
  </si>
  <si>
    <t>Муниципальная программа «Развитие физической культуры и спорта в муниципальном образовании Кусинское сельское поселение Киришского муниципального района Ленинградской области»</t>
  </si>
  <si>
    <t>70.0.0000</t>
  </si>
  <si>
    <t>Организация и проведение физкультурно-оздоровительных, спортивных мероприятий и соревнований</t>
  </si>
  <si>
    <t>70.0.0001</t>
  </si>
  <si>
    <t>Код раздела/ подраздела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</si>
  <si>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</si>
  <si>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0505</t>
  </si>
  <si>
    <t>Предусмотрено решением  совета депутатов №   № 7/35 от 22.12.2014г. (тыс.руб.)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</si>
  <si>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1 полугодие 2015 года по ведомственной структуре расходов бюджета муниципального образования Кусинское сельское поселение Киришского муниципального района Ленинградской области </t>
  </si>
  <si>
    <t>Иные бюджетные ассигнования</t>
  </si>
  <si>
    <t>8.0.0</t>
  </si>
  <si>
    <t>Уплата налогов, сборов и иных платежей</t>
  </si>
  <si>
    <t>8.5.0</t>
  </si>
  <si>
    <t>Разработка и согласование проекта нормативов образования отходов и лимитов на их размещение</t>
  </si>
  <si>
    <t>21.1.0037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</si>
  <si>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</si>
  <si>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21.2.7134</t>
  </si>
  <si>
    <t>Муниципальная программа «Повышение эффективности муниципального управления и снижение барьеров при предоставлении муниципальных услуг в МО Кусинское сельское поселение Киришского муниципального района Ленинградской области»</t>
  </si>
  <si>
    <t>78.0.0000</t>
  </si>
  <si>
    <t>Обучение муниципальных служащих на курсах повышения квалификации</t>
  </si>
  <si>
    <t>78.0.0024</t>
  </si>
  <si>
    <t>Муниципальная программа «Устойчивое общественное развитие в МО Кусинское сельское поселение Киришского муниципального района Ленинградской области»</t>
  </si>
  <si>
    <t>79.0.0000</t>
  </si>
  <si>
    <t>Уплата членских взносов в Ассоциацию «Совет муниципальных образований Ленинградской области»</t>
  </si>
  <si>
    <t>79.0.0025</t>
  </si>
  <si>
    <t>Жилищное хозяйство</t>
  </si>
  <si>
    <t>05.01</t>
  </si>
  <si>
    <t>Замена приборов учета электрической энергии в муниципальном жилом фонде</t>
  </si>
  <si>
    <t>72.1.0005</t>
  </si>
  <si>
    <t>Мероприятия по эксплуатации жилищного фонда многоквартирных домов 
д. Кусино</t>
  </si>
  <si>
    <t>76.2.0019</t>
  </si>
  <si>
    <t>Субсидии юридическим лицам (кроме некоммерческих организаций), индивидуальным предпринимателям, физическим лицам</t>
  </si>
  <si>
    <t>8.1.0</t>
  </si>
  <si>
    <t>Обеспечение капитального ремонта муниципального жилого фонда за счет взносов собственников муниципального жилого фонда</t>
  </si>
  <si>
    <t>76.2.0020</t>
  </si>
  <si>
    <t>Содержание и текущий ремонт объектов (сетей) теплоснабжения МО Кусинское сельское поселение</t>
  </si>
  <si>
    <t>72.1.0042</t>
  </si>
  <si>
    <t>Обеспечение функционирования общественной бани</t>
  </si>
  <si>
    <t>77.0.0022</t>
  </si>
  <si>
    <t>Мероприятия по обеспечению людей на водных объектах</t>
  </si>
  <si>
    <t>73.0.0009</t>
  </si>
  <si>
    <t>Организации водоснабжения в границах населенных пунктов МО Кусинское сельское поселение</t>
  </si>
  <si>
    <t>74.0.0014</t>
  </si>
  <si>
    <t>Муниципальная программа Развитие частей территории муниципального образования Кусинское сельское поселение Киришского муниципального района Ленинградской области"</t>
  </si>
  <si>
    <t>80.0.0000</t>
  </si>
  <si>
    <t>Содержание и благоустройство гражданских кладбищ в населенных пунктах</t>
  </si>
  <si>
    <t>80.0.0003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</si>
  <si>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" государственной программы ЛО "Устойчивое общественное развитие в Ленинградской области"</t>
  </si>
  <si>
    <t>80.0.7088</t>
  </si>
  <si>
    <t>Код ГРБС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</si>
  <si>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1 полугодие 2015 года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 муниципального образования Кусинское сельское поселение Киришского муниципального района Ленинградской области </t>
  </si>
  <si>
    <t>0501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</si>
  <si>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затратах на их денежное содержание  за I полугодие  2015 года </t>
  </si>
  <si>
    <t>Среднесписочная численность работников за  I полугодие  2015 года  (чел)</t>
  </si>
  <si>
    <t>Фактические затраты на их денежное содержание за  I полугодие  2015 года  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</si>
  <si>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1 полугодие  2015 года</t>
  </si>
  <si>
    <t>от 09.09.2015 №24/97</t>
  </si>
  <si>
    <t>от 09.09.2015 № 24/97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</si>
</sst>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0.00000"/>
    <numFmt numFmtId="184" formatCode="0.0000"/>
    <numFmt numFmtId="185" formatCode="0.000"/>
    <numFmt numFmtId="186" formatCode="#,##0.00_р_."/>
    <numFmt numFmtId="187" formatCode="?"/>
  </numFmts>
  <fonts count="30">
    <font>
      <sz val="10"/>
      <color indexed="8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49" fontId="6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5" fillId="24" borderId="2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173" fontId="1" fillId="0" borderId="24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1.28125" style="15" customWidth="1"/>
    <col min="2" max="2" width="14.7109375" style="15" customWidth="1"/>
    <col min="3" max="3" width="12.140625" style="15" customWidth="1"/>
    <col min="4" max="4" width="10.28125" style="15" customWidth="1"/>
    <col min="5" max="5" width="10.57421875" style="15" customWidth="1"/>
    <col min="6" max="6" width="11.7109375" style="15" customWidth="1"/>
    <col min="7" max="16384" width="9.140625" style="15" customWidth="1"/>
  </cols>
  <sheetData>
    <row r="1" spans="3:6" ht="15">
      <c r="C1" s="64" t="s">
        <v>39</v>
      </c>
      <c r="D1" s="64"/>
      <c r="E1" s="64"/>
      <c r="F1" s="64"/>
    </row>
    <row r="2" spans="3:6" ht="15">
      <c r="C2" s="64" t="s">
        <v>19</v>
      </c>
      <c r="D2" s="64"/>
      <c r="E2" s="64"/>
      <c r="F2" s="64"/>
    </row>
    <row r="3" spans="3:6" ht="15">
      <c r="C3" s="64" t="s">
        <v>20</v>
      </c>
      <c r="D3" s="64"/>
      <c r="E3" s="64"/>
      <c r="F3" s="64"/>
    </row>
    <row r="4" spans="3:6" ht="15">
      <c r="C4" s="64" t="s">
        <v>67</v>
      </c>
      <c r="D4" s="64"/>
      <c r="E4" s="64"/>
      <c r="F4" s="64"/>
    </row>
    <row r="5" spans="3:6" ht="15">
      <c r="C5" s="64" t="s">
        <v>21</v>
      </c>
      <c r="D5" s="64"/>
      <c r="E5" s="64"/>
      <c r="F5" s="64"/>
    </row>
    <row r="6" spans="3:6" ht="15">
      <c r="C6" s="64" t="s">
        <v>22</v>
      </c>
      <c r="D6" s="64"/>
      <c r="E6" s="64"/>
      <c r="F6" s="64"/>
    </row>
    <row r="7" spans="5:6" ht="15">
      <c r="E7" s="81" t="s">
        <v>237</v>
      </c>
      <c r="F7" s="81"/>
    </row>
    <row r="8" spans="1:6" ht="15">
      <c r="A8" s="65" t="s">
        <v>189</v>
      </c>
      <c r="B8" s="65"/>
      <c r="C8" s="65"/>
      <c r="D8" s="65"/>
      <c r="E8" s="65"/>
      <c r="F8" s="65"/>
    </row>
    <row r="9" spans="1:6" ht="15">
      <c r="A9" s="65"/>
      <c r="B9" s="65"/>
      <c r="C9" s="65"/>
      <c r="D9" s="65"/>
      <c r="E9" s="65"/>
      <c r="F9" s="65"/>
    </row>
    <row r="10" spans="1:6" ht="30.75" customHeight="1">
      <c r="A10" s="65"/>
      <c r="B10" s="65"/>
      <c r="C10" s="65"/>
      <c r="D10" s="65"/>
      <c r="E10" s="65"/>
      <c r="F10" s="65"/>
    </row>
    <row r="12" ht="15">
      <c r="F12" s="17"/>
    </row>
    <row r="13" spans="1:6" s="16" customFormat="1" ht="45">
      <c r="A13" s="18" t="s">
        <v>8</v>
      </c>
      <c r="B13" s="19" t="s">
        <v>230</v>
      </c>
      <c r="C13" s="19" t="s">
        <v>185</v>
      </c>
      <c r="D13" s="20" t="s">
        <v>36</v>
      </c>
      <c r="E13" s="19" t="s">
        <v>37</v>
      </c>
      <c r="F13" s="21" t="s">
        <v>33</v>
      </c>
    </row>
    <row r="14" spans="1:6" ht="110.25">
      <c r="A14" s="47" t="s">
        <v>186</v>
      </c>
      <c r="B14" s="48" t="s">
        <v>68</v>
      </c>
      <c r="C14" s="48" t="s">
        <v>1</v>
      </c>
      <c r="D14" s="48" t="s">
        <v>1</v>
      </c>
      <c r="E14" s="48" t="s">
        <v>1</v>
      </c>
      <c r="F14" s="49">
        <f>SUM(F15+F70+F77+F83+F89+F161+F174+F181)</f>
        <v>6232.36</v>
      </c>
    </row>
    <row r="15" spans="1:6" ht="31.5">
      <c r="A15" s="50" t="s">
        <v>50</v>
      </c>
      <c r="B15" s="51" t="s">
        <v>68</v>
      </c>
      <c r="C15" s="51" t="s">
        <v>79</v>
      </c>
      <c r="D15" s="51" t="s">
        <v>1</v>
      </c>
      <c r="E15" s="51" t="s">
        <v>1</v>
      </c>
      <c r="F15" s="52">
        <f>SUM(F16+F46+F55)</f>
        <v>1845.8099999999997</v>
      </c>
    </row>
    <row r="16" spans="1:6" ht="94.5">
      <c r="A16" s="50" t="s">
        <v>3</v>
      </c>
      <c r="B16" s="51" t="s">
        <v>68</v>
      </c>
      <c r="C16" s="51" t="s">
        <v>80</v>
      </c>
      <c r="D16" s="51" t="s">
        <v>1</v>
      </c>
      <c r="E16" s="51" t="s">
        <v>1</v>
      </c>
      <c r="F16" s="52">
        <f>SUM(F17+F26+F42)</f>
        <v>1591.37</v>
      </c>
    </row>
    <row r="17" spans="1:6" ht="94.5">
      <c r="A17" s="50" t="s">
        <v>81</v>
      </c>
      <c r="B17" s="51" t="s">
        <v>68</v>
      </c>
      <c r="C17" s="51" t="s">
        <v>80</v>
      </c>
      <c r="D17" s="51" t="s">
        <v>82</v>
      </c>
      <c r="E17" s="51" t="s">
        <v>1</v>
      </c>
      <c r="F17" s="52">
        <v>1499.02</v>
      </c>
    </row>
    <row r="18" spans="1:6" ht="94.5">
      <c r="A18" s="50" t="s">
        <v>83</v>
      </c>
      <c r="B18" s="51" t="s">
        <v>68</v>
      </c>
      <c r="C18" s="51" t="s">
        <v>80</v>
      </c>
      <c r="D18" s="51" t="s">
        <v>84</v>
      </c>
      <c r="E18" s="51" t="s">
        <v>1</v>
      </c>
      <c r="F18" s="52">
        <v>1499.02</v>
      </c>
    </row>
    <row r="19" spans="1:6" ht="126">
      <c r="A19" s="50" t="s">
        <v>85</v>
      </c>
      <c r="B19" s="51" t="s">
        <v>68</v>
      </c>
      <c r="C19" s="51" t="s">
        <v>80</v>
      </c>
      <c r="D19" s="51" t="s">
        <v>86</v>
      </c>
      <c r="E19" s="51" t="s">
        <v>1</v>
      </c>
      <c r="F19" s="52">
        <f>SUM(F20+F22+F24)</f>
        <v>1499.02</v>
      </c>
    </row>
    <row r="20" spans="1:6" ht="110.25">
      <c r="A20" s="50" t="s">
        <v>87</v>
      </c>
      <c r="B20" s="51" t="s">
        <v>68</v>
      </c>
      <c r="C20" s="51" t="s">
        <v>80</v>
      </c>
      <c r="D20" s="51" t="s">
        <v>86</v>
      </c>
      <c r="E20" s="51" t="s">
        <v>88</v>
      </c>
      <c r="F20" s="52">
        <v>1265.44</v>
      </c>
    </row>
    <row r="21" spans="1:6" ht="47.25">
      <c r="A21" s="50" t="s">
        <v>51</v>
      </c>
      <c r="B21" s="51" t="s">
        <v>68</v>
      </c>
      <c r="C21" s="51" t="s">
        <v>80</v>
      </c>
      <c r="D21" s="51" t="s">
        <v>86</v>
      </c>
      <c r="E21" s="51" t="s">
        <v>89</v>
      </c>
      <c r="F21" s="52">
        <v>1265.44</v>
      </c>
    </row>
    <row r="22" spans="1:6" ht="47.25">
      <c r="A22" s="50" t="s">
        <v>90</v>
      </c>
      <c r="B22" s="51" t="s">
        <v>68</v>
      </c>
      <c r="C22" s="51" t="s">
        <v>80</v>
      </c>
      <c r="D22" s="51" t="s">
        <v>86</v>
      </c>
      <c r="E22" s="51" t="s">
        <v>91</v>
      </c>
      <c r="F22" s="52">
        <v>233.03</v>
      </c>
    </row>
    <row r="23" spans="1:6" ht="47.25">
      <c r="A23" s="50" t="s">
        <v>52</v>
      </c>
      <c r="B23" s="51" t="s">
        <v>68</v>
      </c>
      <c r="C23" s="51" t="s">
        <v>80</v>
      </c>
      <c r="D23" s="51" t="s">
        <v>86</v>
      </c>
      <c r="E23" s="51" t="s">
        <v>92</v>
      </c>
      <c r="F23" s="52">
        <v>233.03</v>
      </c>
    </row>
    <row r="24" spans="1:6" ht="15.75">
      <c r="A24" s="50" t="s">
        <v>190</v>
      </c>
      <c r="B24" s="51" t="s">
        <v>68</v>
      </c>
      <c r="C24" s="51" t="s">
        <v>80</v>
      </c>
      <c r="D24" s="51" t="s">
        <v>86</v>
      </c>
      <c r="E24" s="51" t="s">
        <v>191</v>
      </c>
      <c r="F24" s="52">
        <v>0.55</v>
      </c>
    </row>
    <row r="25" spans="1:6" ht="31.5">
      <c r="A25" s="50" t="s">
        <v>192</v>
      </c>
      <c r="B25" s="51" t="s">
        <v>68</v>
      </c>
      <c r="C25" s="51" t="s">
        <v>80</v>
      </c>
      <c r="D25" s="51" t="s">
        <v>86</v>
      </c>
      <c r="E25" s="51" t="s">
        <v>193</v>
      </c>
      <c r="F25" s="52">
        <v>0.55</v>
      </c>
    </row>
    <row r="26" spans="1:6" ht="78.75">
      <c r="A26" s="50" t="s">
        <v>93</v>
      </c>
      <c r="B26" s="51" t="s">
        <v>68</v>
      </c>
      <c r="C26" s="51" t="s">
        <v>80</v>
      </c>
      <c r="D26" s="51" t="s">
        <v>94</v>
      </c>
      <c r="E26" s="51" t="s">
        <v>1</v>
      </c>
      <c r="F26" s="52">
        <f>SUM(F27+F31+F35)</f>
        <v>77.85</v>
      </c>
    </row>
    <row r="27" spans="1:6" ht="78.75">
      <c r="A27" s="50" t="s">
        <v>71</v>
      </c>
      <c r="B27" s="51" t="s">
        <v>68</v>
      </c>
      <c r="C27" s="51" t="s">
        <v>80</v>
      </c>
      <c r="D27" s="51" t="s">
        <v>141</v>
      </c>
      <c r="E27" s="51" t="s">
        <v>1</v>
      </c>
      <c r="F27" s="52">
        <v>24.8</v>
      </c>
    </row>
    <row r="28" spans="1:6" ht="47.25">
      <c r="A28" s="50" t="s">
        <v>194</v>
      </c>
      <c r="B28" s="51" t="s">
        <v>68</v>
      </c>
      <c r="C28" s="51" t="s">
        <v>80</v>
      </c>
      <c r="D28" s="51" t="s">
        <v>195</v>
      </c>
      <c r="E28" s="51" t="s">
        <v>1</v>
      </c>
      <c r="F28" s="52">
        <v>24.8</v>
      </c>
    </row>
    <row r="29" spans="1:6" ht="47.25">
      <c r="A29" s="50" t="s">
        <v>90</v>
      </c>
      <c r="B29" s="51" t="s">
        <v>68</v>
      </c>
      <c r="C29" s="51" t="s">
        <v>80</v>
      </c>
      <c r="D29" s="51" t="s">
        <v>195</v>
      </c>
      <c r="E29" s="51" t="s">
        <v>91</v>
      </c>
      <c r="F29" s="52">
        <v>24.8</v>
      </c>
    </row>
    <row r="30" spans="1:6" ht="47.25">
      <c r="A30" s="50" t="s">
        <v>52</v>
      </c>
      <c r="B30" s="51" t="s">
        <v>68</v>
      </c>
      <c r="C30" s="51" t="s">
        <v>80</v>
      </c>
      <c r="D30" s="51" t="s">
        <v>195</v>
      </c>
      <c r="E30" s="51" t="s">
        <v>92</v>
      </c>
      <c r="F30" s="52">
        <v>24.8</v>
      </c>
    </row>
    <row r="31" spans="1:6" ht="63">
      <c r="A31" s="50" t="s">
        <v>55</v>
      </c>
      <c r="B31" s="51" t="s">
        <v>68</v>
      </c>
      <c r="C31" s="51" t="s">
        <v>80</v>
      </c>
      <c r="D31" s="51" t="s">
        <v>117</v>
      </c>
      <c r="E31" s="51" t="s">
        <v>1</v>
      </c>
      <c r="F31" s="52">
        <v>1</v>
      </c>
    </row>
    <row r="32" spans="1:6" ht="94.5">
      <c r="A32" s="50" t="s">
        <v>196</v>
      </c>
      <c r="B32" s="51" t="s">
        <v>68</v>
      </c>
      <c r="C32" s="51" t="s">
        <v>80</v>
      </c>
      <c r="D32" s="51" t="s">
        <v>197</v>
      </c>
      <c r="E32" s="51" t="s">
        <v>1</v>
      </c>
      <c r="F32" s="52">
        <v>1</v>
      </c>
    </row>
    <row r="33" spans="1:6" ht="47.25">
      <c r="A33" s="50" t="s">
        <v>90</v>
      </c>
      <c r="B33" s="51" t="s">
        <v>68</v>
      </c>
      <c r="C33" s="51" t="s">
        <v>80</v>
      </c>
      <c r="D33" s="51" t="s">
        <v>197</v>
      </c>
      <c r="E33" s="51" t="s">
        <v>91</v>
      </c>
      <c r="F33" s="52">
        <v>1</v>
      </c>
    </row>
    <row r="34" spans="1:6" ht="47.25">
      <c r="A34" s="50" t="s">
        <v>52</v>
      </c>
      <c r="B34" s="51" t="s">
        <v>68</v>
      </c>
      <c r="C34" s="51" t="s">
        <v>80</v>
      </c>
      <c r="D34" s="51" t="s">
        <v>197</v>
      </c>
      <c r="E34" s="51" t="s">
        <v>92</v>
      </c>
      <c r="F34" s="52">
        <v>1</v>
      </c>
    </row>
    <row r="35" spans="1:6" ht="63">
      <c r="A35" s="50" t="s">
        <v>53</v>
      </c>
      <c r="B35" s="51" t="s">
        <v>68</v>
      </c>
      <c r="C35" s="51" t="s">
        <v>80</v>
      </c>
      <c r="D35" s="51" t="s">
        <v>95</v>
      </c>
      <c r="E35" s="51" t="s">
        <v>1</v>
      </c>
      <c r="F35" s="52">
        <v>52.05</v>
      </c>
    </row>
    <row r="36" spans="1:6" ht="126">
      <c r="A36" s="50" t="s">
        <v>96</v>
      </c>
      <c r="B36" s="51" t="s">
        <v>68</v>
      </c>
      <c r="C36" s="51" t="s">
        <v>80</v>
      </c>
      <c r="D36" s="51" t="s">
        <v>97</v>
      </c>
      <c r="E36" s="51" t="s">
        <v>1</v>
      </c>
      <c r="F36" s="52">
        <v>41.64</v>
      </c>
    </row>
    <row r="37" spans="1:6" ht="15.75">
      <c r="A37" s="50" t="s">
        <v>98</v>
      </c>
      <c r="B37" s="51" t="s">
        <v>68</v>
      </c>
      <c r="C37" s="51" t="s">
        <v>80</v>
      </c>
      <c r="D37" s="51" t="s">
        <v>97</v>
      </c>
      <c r="E37" s="51" t="s">
        <v>99</v>
      </c>
      <c r="F37" s="52">
        <v>41.64</v>
      </c>
    </row>
    <row r="38" spans="1:6" ht="15.75">
      <c r="A38" s="50" t="s">
        <v>7</v>
      </c>
      <c r="B38" s="51" t="s">
        <v>68</v>
      </c>
      <c r="C38" s="51" t="s">
        <v>80</v>
      </c>
      <c r="D38" s="51" t="s">
        <v>97</v>
      </c>
      <c r="E38" s="51" t="s">
        <v>100</v>
      </c>
      <c r="F38" s="52">
        <v>41.64</v>
      </c>
    </row>
    <row r="39" spans="1:6" ht="126">
      <c r="A39" s="50" t="s">
        <v>101</v>
      </c>
      <c r="B39" s="51" t="s">
        <v>68</v>
      </c>
      <c r="C39" s="51" t="s">
        <v>80</v>
      </c>
      <c r="D39" s="51" t="s">
        <v>102</v>
      </c>
      <c r="E39" s="51" t="s">
        <v>1</v>
      </c>
      <c r="F39" s="52">
        <v>10.41</v>
      </c>
    </row>
    <row r="40" spans="1:6" ht="15.75">
      <c r="A40" s="50" t="s">
        <v>98</v>
      </c>
      <c r="B40" s="51" t="s">
        <v>68</v>
      </c>
      <c r="C40" s="51" t="s">
        <v>80</v>
      </c>
      <c r="D40" s="51" t="s">
        <v>102</v>
      </c>
      <c r="E40" s="51" t="s">
        <v>99</v>
      </c>
      <c r="F40" s="52">
        <v>10.41</v>
      </c>
    </row>
    <row r="41" spans="1:6" ht="15.75">
      <c r="A41" s="50" t="s">
        <v>7</v>
      </c>
      <c r="B41" s="51" t="s">
        <v>68</v>
      </c>
      <c r="C41" s="51" t="s">
        <v>80</v>
      </c>
      <c r="D41" s="51" t="s">
        <v>102</v>
      </c>
      <c r="E41" s="51" t="s">
        <v>100</v>
      </c>
      <c r="F41" s="52">
        <v>10.41</v>
      </c>
    </row>
    <row r="42" spans="1:6" ht="126">
      <c r="A42" s="50" t="s">
        <v>198</v>
      </c>
      <c r="B42" s="51" t="s">
        <v>68</v>
      </c>
      <c r="C42" s="51" t="s">
        <v>80</v>
      </c>
      <c r="D42" s="51" t="s">
        <v>199</v>
      </c>
      <c r="E42" s="51" t="s">
        <v>1</v>
      </c>
      <c r="F42" s="52">
        <v>14.5</v>
      </c>
    </row>
    <row r="43" spans="1:6" ht="31.5">
      <c r="A43" s="50" t="s">
        <v>200</v>
      </c>
      <c r="B43" s="51" t="s">
        <v>68</v>
      </c>
      <c r="C43" s="51" t="s">
        <v>80</v>
      </c>
      <c r="D43" s="51" t="s">
        <v>201</v>
      </c>
      <c r="E43" s="51" t="s">
        <v>1</v>
      </c>
      <c r="F43" s="52">
        <v>14.5</v>
      </c>
    </row>
    <row r="44" spans="1:6" ht="47.25">
      <c r="A44" s="50" t="s">
        <v>90</v>
      </c>
      <c r="B44" s="51" t="s">
        <v>68</v>
      </c>
      <c r="C44" s="51" t="s">
        <v>80</v>
      </c>
      <c r="D44" s="51" t="s">
        <v>201</v>
      </c>
      <c r="E44" s="51" t="s">
        <v>91</v>
      </c>
      <c r="F44" s="52">
        <v>14.5</v>
      </c>
    </row>
    <row r="45" spans="1:6" ht="47.25">
      <c r="A45" s="50" t="s">
        <v>52</v>
      </c>
      <c r="B45" s="51" t="s">
        <v>68</v>
      </c>
      <c r="C45" s="51" t="s">
        <v>80</v>
      </c>
      <c r="D45" s="51" t="s">
        <v>201</v>
      </c>
      <c r="E45" s="51" t="s">
        <v>92</v>
      </c>
      <c r="F45" s="52">
        <v>14.5</v>
      </c>
    </row>
    <row r="46" spans="1:6" ht="63">
      <c r="A46" s="50" t="s">
        <v>29</v>
      </c>
      <c r="B46" s="51" t="s">
        <v>68</v>
      </c>
      <c r="C46" s="51" t="s">
        <v>103</v>
      </c>
      <c r="D46" s="51" t="s">
        <v>1</v>
      </c>
      <c r="E46" s="51" t="s">
        <v>1</v>
      </c>
      <c r="F46" s="52">
        <f>SUM(F47)</f>
        <v>222.83</v>
      </c>
    </row>
    <row r="47" spans="1:6" ht="78.75">
      <c r="A47" s="50" t="s">
        <v>93</v>
      </c>
      <c r="B47" s="51" t="s">
        <v>68</v>
      </c>
      <c r="C47" s="51" t="s">
        <v>103</v>
      </c>
      <c r="D47" s="51" t="s">
        <v>94</v>
      </c>
      <c r="E47" s="51" t="s">
        <v>1</v>
      </c>
      <c r="F47" s="52">
        <v>222.83</v>
      </c>
    </row>
    <row r="48" spans="1:6" ht="63">
      <c r="A48" s="50" t="s">
        <v>53</v>
      </c>
      <c r="B48" s="51" t="s">
        <v>68</v>
      </c>
      <c r="C48" s="51" t="s">
        <v>103</v>
      </c>
      <c r="D48" s="51" t="s">
        <v>95</v>
      </c>
      <c r="E48" s="51" t="s">
        <v>1</v>
      </c>
      <c r="F48" s="52">
        <f>SUM(F49+F52)</f>
        <v>222.82999999999998</v>
      </c>
    </row>
    <row r="49" spans="1:6" ht="126">
      <c r="A49" s="50" t="s">
        <v>104</v>
      </c>
      <c r="B49" s="51" t="s">
        <v>68</v>
      </c>
      <c r="C49" s="51" t="s">
        <v>103</v>
      </c>
      <c r="D49" s="51" t="s">
        <v>105</v>
      </c>
      <c r="E49" s="51" t="s">
        <v>1</v>
      </c>
      <c r="F49" s="52">
        <v>200.17</v>
      </c>
    </row>
    <row r="50" spans="1:6" ht="15.75">
      <c r="A50" s="50" t="s">
        <v>98</v>
      </c>
      <c r="B50" s="51" t="s">
        <v>68</v>
      </c>
      <c r="C50" s="51" t="s">
        <v>103</v>
      </c>
      <c r="D50" s="51" t="s">
        <v>105</v>
      </c>
      <c r="E50" s="51" t="s">
        <v>99</v>
      </c>
      <c r="F50" s="52">
        <v>200.17</v>
      </c>
    </row>
    <row r="51" spans="1:6" ht="15.75">
      <c r="A51" s="50" t="s">
        <v>7</v>
      </c>
      <c r="B51" s="51" t="s">
        <v>68</v>
      </c>
      <c r="C51" s="51" t="s">
        <v>103</v>
      </c>
      <c r="D51" s="51" t="s">
        <v>105</v>
      </c>
      <c r="E51" s="51" t="s">
        <v>100</v>
      </c>
      <c r="F51" s="52">
        <v>200.17</v>
      </c>
    </row>
    <row r="52" spans="1:6" ht="126">
      <c r="A52" s="50" t="s">
        <v>106</v>
      </c>
      <c r="B52" s="51" t="s">
        <v>68</v>
      </c>
      <c r="C52" s="51" t="s">
        <v>103</v>
      </c>
      <c r="D52" s="51" t="s">
        <v>107</v>
      </c>
      <c r="E52" s="51" t="s">
        <v>1</v>
      </c>
      <c r="F52" s="52">
        <v>22.66</v>
      </c>
    </row>
    <row r="53" spans="1:6" ht="15.75">
      <c r="A53" s="50" t="s">
        <v>98</v>
      </c>
      <c r="B53" s="51" t="s">
        <v>68</v>
      </c>
      <c r="C53" s="51" t="s">
        <v>103</v>
      </c>
      <c r="D53" s="51" t="s">
        <v>107</v>
      </c>
      <c r="E53" s="51" t="s">
        <v>99</v>
      </c>
      <c r="F53" s="52">
        <v>22.66</v>
      </c>
    </row>
    <row r="54" spans="1:6" ht="15.75">
      <c r="A54" s="50" t="s">
        <v>7</v>
      </c>
      <c r="B54" s="51" t="s">
        <v>68</v>
      </c>
      <c r="C54" s="51" t="s">
        <v>103</v>
      </c>
      <c r="D54" s="51" t="s">
        <v>107</v>
      </c>
      <c r="E54" s="51" t="s">
        <v>100</v>
      </c>
      <c r="F54" s="52">
        <v>22.66</v>
      </c>
    </row>
    <row r="55" spans="1:6" ht="15.75">
      <c r="A55" s="50" t="s">
        <v>70</v>
      </c>
      <c r="B55" s="51" t="s">
        <v>68</v>
      </c>
      <c r="C55" s="51" t="s">
        <v>108</v>
      </c>
      <c r="D55" s="51" t="s">
        <v>1</v>
      </c>
      <c r="E55" s="51" t="s">
        <v>1</v>
      </c>
      <c r="F55" s="52">
        <f>SUM(F56+F61+F66)</f>
        <v>31.61</v>
      </c>
    </row>
    <row r="56" spans="1:6" ht="78.75">
      <c r="A56" s="50" t="s">
        <v>93</v>
      </c>
      <c r="B56" s="51" t="s">
        <v>68</v>
      </c>
      <c r="C56" s="51" t="s">
        <v>108</v>
      </c>
      <c r="D56" s="51" t="s">
        <v>94</v>
      </c>
      <c r="E56" s="51" t="s">
        <v>1</v>
      </c>
      <c r="F56" s="52">
        <v>0.6</v>
      </c>
    </row>
    <row r="57" spans="1:6" ht="78.75">
      <c r="A57" s="50" t="s">
        <v>71</v>
      </c>
      <c r="B57" s="51" t="s">
        <v>68</v>
      </c>
      <c r="C57" s="51" t="s">
        <v>108</v>
      </c>
      <c r="D57" s="51" t="s">
        <v>141</v>
      </c>
      <c r="E57" s="51" t="s">
        <v>1</v>
      </c>
      <c r="F57" s="52">
        <v>0.6</v>
      </c>
    </row>
    <row r="58" spans="1:6" ht="47.25">
      <c r="A58" s="50" t="s">
        <v>194</v>
      </c>
      <c r="B58" s="51" t="s">
        <v>68</v>
      </c>
      <c r="C58" s="51" t="s">
        <v>108</v>
      </c>
      <c r="D58" s="51" t="s">
        <v>195</v>
      </c>
      <c r="E58" s="51" t="s">
        <v>1</v>
      </c>
      <c r="F58" s="52">
        <v>0.6</v>
      </c>
    </row>
    <row r="59" spans="1:6" ht="15.75">
      <c r="A59" s="50" t="s">
        <v>190</v>
      </c>
      <c r="B59" s="51" t="s">
        <v>68</v>
      </c>
      <c r="C59" s="51" t="s">
        <v>108</v>
      </c>
      <c r="D59" s="51" t="s">
        <v>195</v>
      </c>
      <c r="E59" s="51" t="s">
        <v>191</v>
      </c>
      <c r="F59" s="52">
        <v>0.6</v>
      </c>
    </row>
    <row r="60" spans="1:6" ht="31.5">
      <c r="A60" s="50" t="s">
        <v>192</v>
      </c>
      <c r="B60" s="51" t="s">
        <v>68</v>
      </c>
      <c r="C60" s="51" t="s">
        <v>108</v>
      </c>
      <c r="D60" s="51" t="s">
        <v>195</v>
      </c>
      <c r="E60" s="51" t="s">
        <v>193</v>
      </c>
      <c r="F60" s="52">
        <v>0.6</v>
      </c>
    </row>
    <row r="61" spans="1:6" ht="94.5">
      <c r="A61" s="50" t="s">
        <v>109</v>
      </c>
      <c r="B61" s="51" t="s">
        <v>68</v>
      </c>
      <c r="C61" s="51" t="s">
        <v>108</v>
      </c>
      <c r="D61" s="51" t="s">
        <v>110</v>
      </c>
      <c r="E61" s="51" t="s">
        <v>1</v>
      </c>
      <c r="F61" s="52">
        <v>29.15</v>
      </c>
    </row>
    <row r="62" spans="1:6" ht="63">
      <c r="A62" s="50" t="s">
        <v>111</v>
      </c>
      <c r="B62" s="51" t="s">
        <v>68</v>
      </c>
      <c r="C62" s="51" t="s">
        <v>108</v>
      </c>
      <c r="D62" s="51" t="s">
        <v>112</v>
      </c>
      <c r="E62" s="51" t="s">
        <v>1</v>
      </c>
      <c r="F62" s="52">
        <v>29.15</v>
      </c>
    </row>
    <row r="63" spans="1:6" ht="63">
      <c r="A63" s="50" t="s">
        <v>113</v>
      </c>
      <c r="B63" s="51" t="s">
        <v>68</v>
      </c>
      <c r="C63" s="51" t="s">
        <v>108</v>
      </c>
      <c r="D63" s="51" t="s">
        <v>114</v>
      </c>
      <c r="E63" s="51" t="s">
        <v>1</v>
      </c>
      <c r="F63" s="52">
        <v>29.15</v>
      </c>
    </row>
    <row r="64" spans="1:6" ht="47.25">
      <c r="A64" s="50" t="s">
        <v>90</v>
      </c>
      <c r="B64" s="51" t="s">
        <v>68</v>
      </c>
      <c r="C64" s="51" t="s">
        <v>108</v>
      </c>
      <c r="D64" s="51" t="s">
        <v>114</v>
      </c>
      <c r="E64" s="51" t="s">
        <v>91</v>
      </c>
      <c r="F64" s="52">
        <v>29.15</v>
      </c>
    </row>
    <row r="65" spans="1:6" ht="47.25">
      <c r="A65" s="50" t="s">
        <v>52</v>
      </c>
      <c r="B65" s="51" t="s">
        <v>68</v>
      </c>
      <c r="C65" s="51" t="s">
        <v>108</v>
      </c>
      <c r="D65" s="51" t="s">
        <v>114</v>
      </c>
      <c r="E65" s="51" t="s">
        <v>92</v>
      </c>
      <c r="F65" s="52">
        <v>29.15</v>
      </c>
    </row>
    <row r="66" spans="1:6" ht="78.75">
      <c r="A66" s="50" t="s">
        <v>202</v>
      </c>
      <c r="B66" s="51" t="s">
        <v>68</v>
      </c>
      <c r="C66" s="51" t="s">
        <v>108</v>
      </c>
      <c r="D66" s="51" t="s">
        <v>203</v>
      </c>
      <c r="E66" s="51" t="s">
        <v>1</v>
      </c>
      <c r="F66" s="52">
        <v>1.86</v>
      </c>
    </row>
    <row r="67" spans="1:6" ht="47.25">
      <c r="A67" s="50" t="s">
        <v>204</v>
      </c>
      <c r="B67" s="51" t="s">
        <v>68</v>
      </c>
      <c r="C67" s="51" t="s">
        <v>108</v>
      </c>
      <c r="D67" s="51" t="s">
        <v>205</v>
      </c>
      <c r="E67" s="51" t="s">
        <v>1</v>
      </c>
      <c r="F67" s="52">
        <v>1.86</v>
      </c>
    </row>
    <row r="68" spans="1:6" ht="15.75">
      <c r="A68" s="50" t="s">
        <v>190</v>
      </c>
      <c r="B68" s="51" t="s">
        <v>68</v>
      </c>
      <c r="C68" s="51" t="s">
        <v>108</v>
      </c>
      <c r="D68" s="51" t="s">
        <v>205</v>
      </c>
      <c r="E68" s="51" t="s">
        <v>191</v>
      </c>
      <c r="F68" s="52">
        <v>1.86</v>
      </c>
    </row>
    <row r="69" spans="1:6" ht="31.5">
      <c r="A69" s="50" t="s">
        <v>192</v>
      </c>
      <c r="B69" s="51" t="s">
        <v>68</v>
      </c>
      <c r="C69" s="51" t="s">
        <v>108</v>
      </c>
      <c r="D69" s="51" t="s">
        <v>205</v>
      </c>
      <c r="E69" s="51" t="s">
        <v>193</v>
      </c>
      <c r="F69" s="52">
        <v>1.86</v>
      </c>
    </row>
    <row r="70" spans="1:6" ht="15.75">
      <c r="A70" s="50" t="s">
        <v>54</v>
      </c>
      <c r="B70" s="51" t="s">
        <v>68</v>
      </c>
      <c r="C70" s="51" t="s">
        <v>115</v>
      </c>
      <c r="D70" s="51" t="s">
        <v>1</v>
      </c>
      <c r="E70" s="51" t="s">
        <v>1</v>
      </c>
      <c r="F70" s="52">
        <v>39.2</v>
      </c>
    </row>
    <row r="71" spans="1:6" ht="31.5">
      <c r="A71" s="50" t="s">
        <v>10</v>
      </c>
      <c r="B71" s="51" t="s">
        <v>68</v>
      </c>
      <c r="C71" s="51" t="s">
        <v>116</v>
      </c>
      <c r="D71" s="51" t="s">
        <v>1</v>
      </c>
      <c r="E71" s="51" t="s">
        <v>1</v>
      </c>
      <c r="F71" s="52">
        <v>39.2</v>
      </c>
    </row>
    <row r="72" spans="1:6" ht="78.75">
      <c r="A72" s="50" t="s">
        <v>93</v>
      </c>
      <c r="B72" s="51" t="s">
        <v>68</v>
      </c>
      <c r="C72" s="51" t="s">
        <v>116</v>
      </c>
      <c r="D72" s="51" t="s">
        <v>94</v>
      </c>
      <c r="E72" s="51" t="s">
        <v>1</v>
      </c>
      <c r="F72" s="52">
        <v>39.2</v>
      </c>
    </row>
    <row r="73" spans="1:6" ht="63">
      <c r="A73" s="50" t="s">
        <v>55</v>
      </c>
      <c r="B73" s="51" t="s">
        <v>68</v>
      </c>
      <c r="C73" s="51" t="s">
        <v>116</v>
      </c>
      <c r="D73" s="51" t="s">
        <v>117</v>
      </c>
      <c r="E73" s="51" t="s">
        <v>1</v>
      </c>
      <c r="F73" s="52">
        <v>39.2</v>
      </c>
    </row>
    <row r="74" spans="1:6" ht="47.25">
      <c r="A74" s="50" t="s">
        <v>11</v>
      </c>
      <c r="B74" s="51" t="s">
        <v>68</v>
      </c>
      <c r="C74" s="51" t="s">
        <v>116</v>
      </c>
      <c r="D74" s="51" t="s">
        <v>118</v>
      </c>
      <c r="E74" s="51" t="s">
        <v>1</v>
      </c>
      <c r="F74" s="52">
        <v>39.2</v>
      </c>
    </row>
    <row r="75" spans="1:6" ht="110.25">
      <c r="A75" s="50" t="s">
        <v>87</v>
      </c>
      <c r="B75" s="51" t="s">
        <v>68</v>
      </c>
      <c r="C75" s="51" t="s">
        <v>116</v>
      </c>
      <c r="D75" s="51" t="s">
        <v>118</v>
      </c>
      <c r="E75" s="51" t="s">
        <v>88</v>
      </c>
      <c r="F75" s="52">
        <v>39.2</v>
      </c>
    </row>
    <row r="76" spans="1:6" ht="47.25">
      <c r="A76" s="50" t="s">
        <v>51</v>
      </c>
      <c r="B76" s="51" t="s">
        <v>68</v>
      </c>
      <c r="C76" s="51" t="s">
        <v>116</v>
      </c>
      <c r="D76" s="51" t="s">
        <v>118</v>
      </c>
      <c r="E76" s="51" t="s">
        <v>89</v>
      </c>
      <c r="F76" s="52">
        <v>39.2</v>
      </c>
    </row>
    <row r="77" spans="1:6" ht="47.25">
      <c r="A77" s="50" t="s">
        <v>57</v>
      </c>
      <c r="B77" s="51" t="s">
        <v>68</v>
      </c>
      <c r="C77" s="51" t="s">
        <v>120</v>
      </c>
      <c r="D77" s="51" t="s">
        <v>1</v>
      </c>
      <c r="E77" s="51" t="s">
        <v>1</v>
      </c>
      <c r="F77" s="52">
        <v>85.87</v>
      </c>
    </row>
    <row r="78" spans="1:6" ht="63">
      <c r="A78" s="50" t="s">
        <v>31</v>
      </c>
      <c r="B78" s="51" t="s">
        <v>68</v>
      </c>
      <c r="C78" s="51" t="s">
        <v>121</v>
      </c>
      <c r="D78" s="51" t="s">
        <v>1</v>
      </c>
      <c r="E78" s="51" t="s">
        <v>1</v>
      </c>
      <c r="F78" s="52">
        <v>85.87</v>
      </c>
    </row>
    <row r="79" spans="1:6" ht="78.75">
      <c r="A79" s="50" t="s">
        <v>122</v>
      </c>
      <c r="B79" s="51" t="s">
        <v>68</v>
      </c>
      <c r="C79" s="51" t="s">
        <v>121</v>
      </c>
      <c r="D79" s="51" t="s">
        <v>123</v>
      </c>
      <c r="E79" s="51" t="s">
        <v>1</v>
      </c>
      <c r="F79" s="52">
        <v>85.87</v>
      </c>
    </row>
    <row r="80" spans="1:6" ht="31.5">
      <c r="A80" s="50" t="s">
        <v>124</v>
      </c>
      <c r="B80" s="51" t="s">
        <v>68</v>
      </c>
      <c r="C80" s="51" t="s">
        <v>121</v>
      </c>
      <c r="D80" s="51" t="s">
        <v>125</v>
      </c>
      <c r="E80" s="51" t="s">
        <v>1</v>
      </c>
      <c r="F80" s="52">
        <v>85.87</v>
      </c>
    </row>
    <row r="81" spans="1:6" ht="15.75">
      <c r="A81" s="50" t="s">
        <v>98</v>
      </c>
      <c r="B81" s="51" t="s">
        <v>68</v>
      </c>
      <c r="C81" s="51" t="s">
        <v>121</v>
      </c>
      <c r="D81" s="51" t="s">
        <v>125</v>
      </c>
      <c r="E81" s="51" t="s">
        <v>99</v>
      </c>
      <c r="F81" s="52">
        <v>85.87</v>
      </c>
    </row>
    <row r="82" spans="1:6" ht="15.75">
      <c r="A82" s="50" t="s">
        <v>7</v>
      </c>
      <c r="B82" s="51" t="s">
        <v>68</v>
      </c>
      <c r="C82" s="51" t="s">
        <v>121</v>
      </c>
      <c r="D82" s="51" t="s">
        <v>125</v>
      </c>
      <c r="E82" s="51" t="s">
        <v>100</v>
      </c>
      <c r="F82" s="52">
        <v>85.87</v>
      </c>
    </row>
    <row r="83" spans="1:6" s="28" customFormat="1" ht="15.75">
      <c r="A83" s="50" t="s">
        <v>73</v>
      </c>
      <c r="B83" s="51" t="s">
        <v>68</v>
      </c>
      <c r="C83" s="51" t="s">
        <v>126</v>
      </c>
      <c r="D83" s="51" t="s">
        <v>1</v>
      </c>
      <c r="E83" s="51" t="s">
        <v>1</v>
      </c>
      <c r="F83" s="52">
        <v>115.75</v>
      </c>
    </row>
    <row r="84" spans="1:6" ht="15.75">
      <c r="A84" s="50" t="s">
        <v>75</v>
      </c>
      <c r="B84" s="51" t="s">
        <v>68</v>
      </c>
      <c r="C84" s="51" t="s">
        <v>127</v>
      </c>
      <c r="D84" s="51" t="s">
        <v>1</v>
      </c>
      <c r="E84" s="51" t="s">
        <v>1</v>
      </c>
      <c r="F84" s="52">
        <v>115.75</v>
      </c>
    </row>
    <row r="85" spans="1:6" ht="78.75">
      <c r="A85" s="50" t="s">
        <v>128</v>
      </c>
      <c r="B85" s="51" t="s">
        <v>68</v>
      </c>
      <c r="C85" s="51" t="s">
        <v>127</v>
      </c>
      <c r="D85" s="51" t="s">
        <v>129</v>
      </c>
      <c r="E85" s="51" t="s">
        <v>1</v>
      </c>
      <c r="F85" s="52">
        <v>115.75</v>
      </c>
    </row>
    <row r="86" spans="1:6" ht="31.5">
      <c r="A86" s="50" t="s">
        <v>130</v>
      </c>
      <c r="B86" s="51" t="s">
        <v>68</v>
      </c>
      <c r="C86" s="51" t="s">
        <v>127</v>
      </c>
      <c r="D86" s="51" t="s">
        <v>131</v>
      </c>
      <c r="E86" s="51" t="s">
        <v>1</v>
      </c>
      <c r="F86" s="52">
        <v>115.75</v>
      </c>
    </row>
    <row r="87" spans="1:6" ht="47.25">
      <c r="A87" s="50" t="s">
        <v>90</v>
      </c>
      <c r="B87" s="51" t="s">
        <v>68</v>
      </c>
      <c r="C87" s="51" t="s">
        <v>127</v>
      </c>
      <c r="D87" s="51" t="s">
        <v>131</v>
      </c>
      <c r="E87" s="51" t="s">
        <v>91</v>
      </c>
      <c r="F87" s="52">
        <v>115.75</v>
      </c>
    </row>
    <row r="88" spans="1:6" ht="47.25">
      <c r="A88" s="50" t="s">
        <v>52</v>
      </c>
      <c r="B88" s="51" t="s">
        <v>68</v>
      </c>
      <c r="C88" s="51" t="s">
        <v>127</v>
      </c>
      <c r="D88" s="51" t="s">
        <v>131</v>
      </c>
      <c r="E88" s="51" t="s">
        <v>92</v>
      </c>
      <c r="F88" s="52">
        <v>115.75</v>
      </c>
    </row>
    <row r="89" spans="1:6" ht="31.5">
      <c r="A89" s="50" t="s">
        <v>58</v>
      </c>
      <c r="B89" s="51" t="s">
        <v>68</v>
      </c>
      <c r="C89" s="51" t="s">
        <v>132</v>
      </c>
      <c r="D89" s="51" t="s">
        <v>1</v>
      </c>
      <c r="E89" s="51" t="s">
        <v>1</v>
      </c>
      <c r="F89" s="52">
        <f>SUM(F90+F104+F118+F156)</f>
        <v>2759.9999999999995</v>
      </c>
    </row>
    <row r="90" spans="1:6" ht="15.75">
      <c r="A90" s="50" t="s">
        <v>206</v>
      </c>
      <c r="B90" s="51" t="s">
        <v>68</v>
      </c>
      <c r="C90" s="51" t="s">
        <v>207</v>
      </c>
      <c r="D90" s="51" t="s">
        <v>1</v>
      </c>
      <c r="E90" s="51" t="s">
        <v>1</v>
      </c>
      <c r="F90" s="52">
        <f>SUM(F91+F96)</f>
        <v>1461.02</v>
      </c>
    </row>
    <row r="91" spans="1:6" ht="141.75">
      <c r="A91" s="50" t="s">
        <v>134</v>
      </c>
      <c r="B91" s="51" t="s">
        <v>68</v>
      </c>
      <c r="C91" s="51" t="s">
        <v>207</v>
      </c>
      <c r="D91" s="51" t="s">
        <v>135</v>
      </c>
      <c r="E91" s="51" t="s">
        <v>1</v>
      </c>
      <c r="F91" s="52">
        <v>3</v>
      </c>
    </row>
    <row r="92" spans="1:6" ht="126">
      <c r="A92" s="50" t="s">
        <v>144</v>
      </c>
      <c r="B92" s="51" t="s">
        <v>68</v>
      </c>
      <c r="C92" s="51" t="s">
        <v>207</v>
      </c>
      <c r="D92" s="51" t="s">
        <v>145</v>
      </c>
      <c r="E92" s="51" t="s">
        <v>1</v>
      </c>
      <c r="F92" s="52">
        <v>3</v>
      </c>
    </row>
    <row r="93" spans="1:6" ht="47.25">
      <c r="A93" s="50" t="s">
        <v>208</v>
      </c>
      <c r="B93" s="51" t="s">
        <v>68</v>
      </c>
      <c r="C93" s="51" t="s">
        <v>207</v>
      </c>
      <c r="D93" s="51" t="s">
        <v>209</v>
      </c>
      <c r="E93" s="51" t="s">
        <v>1</v>
      </c>
      <c r="F93" s="52">
        <v>3</v>
      </c>
    </row>
    <row r="94" spans="1:6" ht="47.25">
      <c r="A94" s="50" t="s">
        <v>90</v>
      </c>
      <c r="B94" s="51" t="s">
        <v>68</v>
      </c>
      <c r="C94" s="51" t="s">
        <v>207</v>
      </c>
      <c r="D94" s="51" t="s">
        <v>209</v>
      </c>
      <c r="E94" s="51" t="s">
        <v>91</v>
      </c>
      <c r="F94" s="52">
        <v>3</v>
      </c>
    </row>
    <row r="95" spans="1:6" ht="47.25">
      <c r="A95" s="50" t="s">
        <v>52</v>
      </c>
      <c r="B95" s="51" t="s">
        <v>68</v>
      </c>
      <c r="C95" s="51" t="s">
        <v>207</v>
      </c>
      <c r="D95" s="51" t="s">
        <v>209</v>
      </c>
      <c r="E95" s="51" t="s">
        <v>92</v>
      </c>
      <c r="F95" s="52">
        <v>3</v>
      </c>
    </row>
    <row r="96" spans="1:6" ht="94.5">
      <c r="A96" s="50" t="s">
        <v>109</v>
      </c>
      <c r="B96" s="51" t="s">
        <v>68</v>
      </c>
      <c r="C96" s="51" t="s">
        <v>207</v>
      </c>
      <c r="D96" s="51" t="s">
        <v>110</v>
      </c>
      <c r="E96" s="51" t="s">
        <v>1</v>
      </c>
      <c r="F96" s="52">
        <f>SUM(F97)</f>
        <v>1458.02</v>
      </c>
    </row>
    <row r="97" spans="1:6" ht="63">
      <c r="A97" s="50" t="s">
        <v>111</v>
      </c>
      <c r="B97" s="51" t="s">
        <v>68</v>
      </c>
      <c r="C97" s="51" t="s">
        <v>207</v>
      </c>
      <c r="D97" s="51" t="s">
        <v>112</v>
      </c>
      <c r="E97" s="51" t="s">
        <v>1</v>
      </c>
      <c r="F97" s="52">
        <f>SUM(F98+F101)</f>
        <v>1458.02</v>
      </c>
    </row>
    <row r="98" spans="1:7" ht="63">
      <c r="A98" s="50" t="s">
        <v>210</v>
      </c>
      <c r="B98" s="51" t="s">
        <v>68</v>
      </c>
      <c r="C98" s="51" t="s">
        <v>207</v>
      </c>
      <c r="D98" s="51" t="s">
        <v>211</v>
      </c>
      <c r="E98" s="51" t="s">
        <v>1</v>
      </c>
      <c r="F98" s="52">
        <v>1354.29</v>
      </c>
      <c r="G98" s="29"/>
    </row>
    <row r="99" spans="1:6" ht="15.75">
      <c r="A99" s="50" t="s">
        <v>190</v>
      </c>
      <c r="B99" s="51" t="s">
        <v>68</v>
      </c>
      <c r="C99" s="51" t="s">
        <v>207</v>
      </c>
      <c r="D99" s="51" t="s">
        <v>211</v>
      </c>
      <c r="E99" s="51" t="s">
        <v>191</v>
      </c>
      <c r="F99" s="52">
        <v>1354.29</v>
      </c>
    </row>
    <row r="100" spans="1:6" ht="63">
      <c r="A100" s="50" t="s">
        <v>212</v>
      </c>
      <c r="B100" s="51" t="s">
        <v>68</v>
      </c>
      <c r="C100" s="51" t="s">
        <v>207</v>
      </c>
      <c r="D100" s="51" t="s">
        <v>211</v>
      </c>
      <c r="E100" s="51" t="s">
        <v>213</v>
      </c>
      <c r="F100" s="52">
        <v>1354.29</v>
      </c>
    </row>
    <row r="101" spans="1:6" ht="63">
      <c r="A101" s="50" t="s">
        <v>214</v>
      </c>
      <c r="B101" s="51" t="s">
        <v>68</v>
      </c>
      <c r="C101" s="51" t="s">
        <v>207</v>
      </c>
      <c r="D101" s="51" t="s">
        <v>215</v>
      </c>
      <c r="E101" s="51" t="s">
        <v>1</v>
      </c>
      <c r="F101" s="52">
        <v>103.73</v>
      </c>
    </row>
    <row r="102" spans="1:6" ht="15.75">
      <c r="A102" s="50" t="s">
        <v>190</v>
      </c>
      <c r="B102" s="51" t="s">
        <v>68</v>
      </c>
      <c r="C102" s="51" t="s">
        <v>207</v>
      </c>
      <c r="D102" s="51" t="s">
        <v>215</v>
      </c>
      <c r="E102" s="51" t="s">
        <v>191</v>
      </c>
      <c r="F102" s="52">
        <v>103.73</v>
      </c>
    </row>
    <row r="103" spans="1:6" ht="31.5">
      <c r="A103" s="50" t="s">
        <v>192</v>
      </c>
      <c r="B103" s="51" t="s">
        <v>68</v>
      </c>
      <c r="C103" s="51" t="s">
        <v>207</v>
      </c>
      <c r="D103" s="51" t="s">
        <v>215</v>
      </c>
      <c r="E103" s="51" t="s">
        <v>193</v>
      </c>
      <c r="F103" s="52">
        <v>103.73</v>
      </c>
    </row>
    <row r="104" spans="1:6" ht="15.75">
      <c r="A104" s="50" t="s">
        <v>77</v>
      </c>
      <c r="B104" s="51" t="s">
        <v>68</v>
      </c>
      <c r="C104" s="51" t="s">
        <v>133</v>
      </c>
      <c r="D104" s="51" t="s">
        <v>1</v>
      </c>
      <c r="E104" s="51" t="s">
        <v>1</v>
      </c>
      <c r="F104" s="52">
        <f>SUM(F105+F114)</f>
        <v>427.64</v>
      </c>
    </row>
    <row r="105" spans="1:6" ht="141.75">
      <c r="A105" s="50" t="s">
        <v>134</v>
      </c>
      <c r="B105" s="51" t="s">
        <v>68</v>
      </c>
      <c r="C105" s="51" t="s">
        <v>133</v>
      </c>
      <c r="D105" s="51" t="s">
        <v>135</v>
      </c>
      <c r="E105" s="51" t="s">
        <v>1</v>
      </c>
      <c r="F105" s="52">
        <f>SUM(F106+F110)</f>
        <v>141.14000000000001</v>
      </c>
    </row>
    <row r="106" spans="1:6" ht="126">
      <c r="A106" s="50" t="s">
        <v>144</v>
      </c>
      <c r="B106" s="51" t="s">
        <v>68</v>
      </c>
      <c r="C106" s="51" t="s">
        <v>133</v>
      </c>
      <c r="D106" s="51" t="s">
        <v>145</v>
      </c>
      <c r="E106" s="51" t="s">
        <v>1</v>
      </c>
      <c r="F106" s="52">
        <v>5.55</v>
      </c>
    </row>
    <row r="107" spans="1:6" ht="47.25">
      <c r="A107" s="50" t="s">
        <v>216</v>
      </c>
      <c r="B107" s="51" t="s">
        <v>68</v>
      </c>
      <c r="C107" s="51" t="s">
        <v>133</v>
      </c>
      <c r="D107" s="51" t="s">
        <v>217</v>
      </c>
      <c r="E107" s="51" t="s">
        <v>1</v>
      </c>
      <c r="F107" s="52">
        <v>5.55</v>
      </c>
    </row>
    <row r="108" spans="1:6" ht="47.25">
      <c r="A108" s="50" t="s">
        <v>90</v>
      </c>
      <c r="B108" s="51" t="s">
        <v>68</v>
      </c>
      <c r="C108" s="51" t="s">
        <v>133</v>
      </c>
      <c r="D108" s="51" t="s">
        <v>217</v>
      </c>
      <c r="E108" s="51" t="s">
        <v>91</v>
      </c>
      <c r="F108" s="52">
        <v>5.55</v>
      </c>
    </row>
    <row r="109" spans="1:6" ht="47.25">
      <c r="A109" s="50" t="s">
        <v>52</v>
      </c>
      <c r="B109" s="51" t="s">
        <v>68</v>
      </c>
      <c r="C109" s="51" t="s">
        <v>133</v>
      </c>
      <c r="D109" s="51" t="s">
        <v>217</v>
      </c>
      <c r="E109" s="51" t="s">
        <v>92</v>
      </c>
      <c r="F109" s="52">
        <v>5.55</v>
      </c>
    </row>
    <row r="110" spans="1:6" ht="110.25">
      <c r="A110" s="50" t="s">
        <v>136</v>
      </c>
      <c r="B110" s="51" t="s">
        <v>68</v>
      </c>
      <c r="C110" s="51" t="s">
        <v>133</v>
      </c>
      <c r="D110" s="51" t="s">
        <v>137</v>
      </c>
      <c r="E110" s="51" t="s">
        <v>1</v>
      </c>
      <c r="F110" s="52">
        <v>135.59</v>
      </c>
    </row>
    <row r="111" spans="1:6" ht="47.25">
      <c r="A111" s="50" t="s">
        <v>138</v>
      </c>
      <c r="B111" s="51" t="s">
        <v>68</v>
      </c>
      <c r="C111" s="51" t="s">
        <v>133</v>
      </c>
      <c r="D111" s="51" t="s">
        <v>139</v>
      </c>
      <c r="E111" s="51" t="s">
        <v>1</v>
      </c>
      <c r="F111" s="52">
        <v>135.59</v>
      </c>
    </row>
    <row r="112" spans="1:6" ht="47.25">
      <c r="A112" s="50" t="s">
        <v>90</v>
      </c>
      <c r="B112" s="51" t="s">
        <v>68</v>
      </c>
      <c r="C112" s="51" t="s">
        <v>133</v>
      </c>
      <c r="D112" s="51" t="s">
        <v>139</v>
      </c>
      <c r="E112" s="51" t="s">
        <v>91</v>
      </c>
      <c r="F112" s="52">
        <v>135.59</v>
      </c>
    </row>
    <row r="113" spans="1:6" ht="47.25">
      <c r="A113" s="50" t="s">
        <v>52</v>
      </c>
      <c r="B113" s="51" t="s">
        <v>68</v>
      </c>
      <c r="C113" s="51" t="s">
        <v>133</v>
      </c>
      <c r="D113" s="51" t="s">
        <v>139</v>
      </c>
      <c r="E113" s="51" t="s">
        <v>92</v>
      </c>
      <c r="F113" s="52">
        <v>135.59</v>
      </c>
    </row>
    <row r="114" spans="1:6" ht="110.25">
      <c r="A114" s="50" t="s">
        <v>160</v>
      </c>
      <c r="B114" s="51" t="s">
        <v>68</v>
      </c>
      <c r="C114" s="51" t="s">
        <v>133</v>
      </c>
      <c r="D114" s="51" t="s">
        <v>161</v>
      </c>
      <c r="E114" s="51" t="s">
        <v>1</v>
      </c>
      <c r="F114" s="52">
        <v>286.5</v>
      </c>
    </row>
    <row r="115" spans="1:6" ht="31.5">
      <c r="A115" s="50" t="s">
        <v>218</v>
      </c>
      <c r="B115" s="51" t="s">
        <v>68</v>
      </c>
      <c r="C115" s="51" t="s">
        <v>133</v>
      </c>
      <c r="D115" s="51" t="s">
        <v>219</v>
      </c>
      <c r="E115" s="51" t="s">
        <v>1</v>
      </c>
      <c r="F115" s="52">
        <v>286.5</v>
      </c>
    </row>
    <row r="116" spans="1:6" ht="15.75">
      <c r="A116" s="50" t="s">
        <v>190</v>
      </c>
      <c r="B116" s="51" t="s">
        <v>68</v>
      </c>
      <c r="C116" s="51" t="s">
        <v>133</v>
      </c>
      <c r="D116" s="51" t="s">
        <v>219</v>
      </c>
      <c r="E116" s="51" t="s">
        <v>191</v>
      </c>
      <c r="F116" s="52">
        <v>286.5</v>
      </c>
    </row>
    <row r="117" spans="1:6" ht="63">
      <c r="A117" s="50" t="s">
        <v>212</v>
      </c>
      <c r="B117" s="51" t="s">
        <v>68</v>
      </c>
      <c r="C117" s="51" t="s">
        <v>133</v>
      </c>
      <c r="D117" s="51" t="s">
        <v>219</v>
      </c>
      <c r="E117" s="51" t="s">
        <v>213</v>
      </c>
      <c r="F117" s="52">
        <v>286.5</v>
      </c>
    </row>
    <row r="118" spans="1:6" ht="15.75">
      <c r="A118" s="50" t="s">
        <v>12</v>
      </c>
      <c r="B118" s="51" t="s">
        <v>68</v>
      </c>
      <c r="C118" s="51" t="s">
        <v>140</v>
      </c>
      <c r="D118" s="51" t="s">
        <v>1</v>
      </c>
      <c r="E118" s="51" t="s">
        <v>1</v>
      </c>
      <c r="F118" s="52">
        <f>SUM(F119+F124+F129+F136+F149)</f>
        <v>864.64</v>
      </c>
    </row>
    <row r="119" spans="1:6" ht="78.75">
      <c r="A119" s="50" t="s">
        <v>93</v>
      </c>
      <c r="B119" s="51" t="s">
        <v>68</v>
      </c>
      <c r="C119" s="51" t="s">
        <v>140</v>
      </c>
      <c r="D119" s="51" t="s">
        <v>94</v>
      </c>
      <c r="E119" s="51" t="s">
        <v>1</v>
      </c>
      <c r="F119" s="52">
        <v>15.6</v>
      </c>
    </row>
    <row r="120" spans="1:6" ht="78.75">
      <c r="A120" s="50" t="s">
        <v>71</v>
      </c>
      <c r="B120" s="51" t="s">
        <v>68</v>
      </c>
      <c r="C120" s="51" t="s">
        <v>140</v>
      </c>
      <c r="D120" s="51" t="s">
        <v>141</v>
      </c>
      <c r="E120" s="51" t="s">
        <v>1</v>
      </c>
      <c r="F120" s="52">
        <v>15.6</v>
      </c>
    </row>
    <row r="121" spans="1:6" ht="31.5">
      <c r="A121" s="50" t="s">
        <v>142</v>
      </c>
      <c r="B121" s="51" t="s">
        <v>68</v>
      </c>
      <c r="C121" s="51" t="s">
        <v>140</v>
      </c>
      <c r="D121" s="51" t="s">
        <v>143</v>
      </c>
      <c r="E121" s="51" t="s">
        <v>1</v>
      </c>
      <c r="F121" s="52">
        <v>15.6</v>
      </c>
    </row>
    <row r="122" spans="1:6" ht="47.25">
      <c r="A122" s="50" t="s">
        <v>90</v>
      </c>
      <c r="B122" s="51" t="s">
        <v>68</v>
      </c>
      <c r="C122" s="51" t="s">
        <v>140</v>
      </c>
      <c r="D122" s="51" t="s">
        <v>143</v>
      </c>
      <c r="E122" s="51" t="s">
        <v>91</v>
      </c>
      <c r="F122" s="52">
        <v>15.6</v>
      </c>
    </row>
    <row r="123" spans="1:6" ht="47.25">
      <c r="A123" s="50" t="s">
        <v>52</v>
      </c>
      <c r="B123" s="51" t="s">
        <v>68</v>
      </c>
      <c r="C123" s="51" t="s">
        <v>140</v>
      </c>
      <c r="D123" s="51" t="s">
        <v>143</v>
      </c>
      <c r="E123" s="51" t="s">
        <v>92</v>
      </c>
      <c r="F123" s="52">
        <v>15.6</v>
      </c>
    </row>
    <row r="124" spans="1:6" ht="141.75">
      <c r="A124" s="50" t="s">
        <v>134</v>
      </c>
      <c r="B124" s="51" t="s">
        <v>68</v>
      </c>
      <c r="C124" s="51" t="s">
        <v>140</v>
      </c>
      <c r="D124" s="51" t="s">
        <v>135</v>
      </c>
      <c r="E124" s="51" t="s">
        <v>1</v>
      </c>
      <c r="F124" s="52">
        <v>215.16</v>
      </c>
    </row>
    <row r="125" spans="1:6" ht="126">
      <c r="A125" s="50" t="s">
        <v>144</v>
      </c>
      <c r="B125" s="51" t="s">
        <v>68</v>
      </c>
      <c r="C125" s="51" t="s">
        <v>140</v>
      </c>
      <c r="D125" s="51" t="s">
        <v>145</v>
      </c>
      <c r="E125" s="51" t="s">
        <v>1</v>
      </c>
      <c r="F125" s="52">
        <v>215.16</v>
      </c>
    </row>
    <row r="126" spans="1:6" ht="31.5">
      <c r="A126" s="50" t="s">
        <v>146</v>
      </c>
      <c r="B126" s="51" t="s">
        <v>68</v>
      </c>
      <c r="C126" s="51" t="s">
        <v>140</v>
      </c>
      <c r="D126" s="51" t="s">
        <v>147</v>
      </c>
      <c r="E126" s="51" t="s">
        <v>1</v>
      </c>
      <c r="F126" s="52">
        <v>215.16</v>
      </c>
    </row>
    <row r="127" spans="1:6" ht="47.25">
      <c r="A127" s="50" t="s">
        <v>90</v>
      </c>
      <c r="B127" s="51" t="s">
        <v>68</v>
      </c>
      <c r="C127" s="51" t="s">
        <v>140</v>
      </c>
      <c r="D127" s="51" t="s">
        <v>147</v>
      </c>
      <c r="E127" s="51" t="s">
        <v>91</v>
      </c>
      <c r="F127" s="52">
        <v>215.16</v>
      </c>
    </row>
    <row r="128" spans="1:6" ht="47.25">
      <c r="A128" s="50" t="s">
        <v>52</v>
      </c>
      <c r="B128" s="51" t="s">
        <v>68</v>
      </c>
      <c r="C128" s="51" t="s">
        <v>140</v>
      </c>
      <c r="D128" s="51" t="s">
        <v>147</v>
      </c>
      <c r="E128" s="51" t="s">
        <v>92</v>
      </c>
      <c r="F128" s="52">
        <v>215.16</v>
      </c>
    </row>
    <row r="129" spans="1:6" ht="78.75">
      <c r="A129" s="50" t="s">
        <v>122</v>
      </c>
      <c r="B129" s="51" t="s">
        <v>68</v>
      </c>
      <c r="C129" s="51" t="s">
        <v>140</v>
      </c>
      <c r="D129" s="51" t="s">
        <v>123</v>
      </c>
      <c r="E129" s="51" t="s">
        <v>1</v>
      </c>
      <c r="F129" s="52">
        <f>SUM(F130+F133)</f>
        <v>145.57</v>
      </c>
    </row>
    <row r="130" spans="1:6" ht="31.5">
      <c r="A130" s="50" t="s">
        <v>220</v>
      </c>
      <c r="B130" s="51" t="s">
        <v>68</v>
      </c>
      <c r="C130" s="51" t="s">
        <v>140</v>
      </c>
      <c r="D130" s="51" t="s">
        <v>221</v>
      </c>
      <c r="E130" s="51" t="s">
        <v>1</v>
      </c>
      <c r="F130" s="52">
        <v>53.99</v>
      </c>
    </row>
    <row r="131" spans="1:6" ht="47.25">
      <c r="A131" s="50" t="s">
        <v>90</v>
      </c>
      <c r="B131" s="51" t="s">
        <v>68</v>
      </c>
      <c r="C131" s="51" t="s">
        <v>140</v>
      </c>
      <c r="D131" s="51" t="s">
        <v>221</v>
      </c>
      <c r="E131" s="51" t="s">
        <v>91</v>
      </c>
      <c r="F131" s="52">
        <v>53.99</v>
      </c>
    </row>
    <row r="132" spans="1:6" ht="47.25">
      <c r="A132" s="50" t="s">
        <v>52</v>
      </c>
      <c r="B132" s="51" t="s">
        <v>68</v>
      </c>
      <c r="C132" s="51" t="s">
        <v>140</v>
      </c>
      <c r="D132" s="51" t="s">
        <v>221</v>
      </c>
      <c r="E132" s="51" t="s">
        <v>92</v>
      </c>
      <c r="F132" s="52">
        <v>53.99</v>
      </c>
    </row>
    <row r="133" spans="1:6" ht="31.5">
      <c r="A133" s="50" t="s">
        <v>148</v>
      </c>
      <c r="B133" s="51" t="s">
        <v>68</v>
      </c>
      <c r="C133" s="51" t="s">
        <v>140</v>
      </c>
      <c r="D133" s="51" t="s">
        <v>149</v>
      </c>
      <c r="E133" s="51" t="s">
        <v>1</v>
      </c>
      <c r="F133" s="52">
        <v>91.58</v>
      </c>
    </row>
    <row r="134" spans="1:6" ht="47.25">
      <c r="A134" s="50" t="s">
        <v>90</v>
      </c>
      <c r="B134" s="51" t="s">
        <v>68</v>
      </c>
      <c r="C134" s="51" t="s">
        <v>140</v>
      </c>
      <c r="D134" s="51" t="s">
        <v>149</v>
      </c>
      <c r="E134" s="51" t="s">
        <v>91</v>
      </c>
      <c r="F134" s="52">
        <v>91.58</v>
      </c>
    </row>
    <row r="135" spans="1:6" ht="47.25">
      <c r="A135" s="50" t="s">
        <v>52</v>
      </c>
      <c r="B135" s="51" t="s">
        <v>68</v>
      </c>
      <c r="C135" s="51" t="s">
        <v>140</v>
      </c>
      <c r="D135" s="51" t="s">
        <v>149</v>
      </c>
      <c r="E135" s="51" t="s">
        <v>92</v>
      </c>
      <c r="F135" s="52">
        <v>91.58</v>
      </c>
    </row>
    <row r="136" spans="1:6" ht="110.25">
      <c r="A136" s="50" t="s">
        <v>150</v>
      </c>
      <c r="B136" s="51" t="s">
        <v>68</v>
      </c>
      <c r="C136" s="51" t="s">
        <v>140</v>
      </c>
      <c r="D136" s="51" t="s">
        <v>151</v>
      </c>
      <c r="E136" s="51" t="s">
        <v>1</v>
      </c>
      <c r="F136" s="52">
        <f>SUM(F137+F140+F143+F146)</f>
        <v>403.68</v>
      </c>
    </row>
    <row r="137" spans="1:6" ht="47.25">
      <c r="A137" s="50" t="s">
        <v>152</v>
      </c>
      <c r="B137" s="51" t="s">
        <v>68</v>
      </c>
      <c r="C137" s="51" t="s">
        <v>140</v>
      </c>
      <c r="D137" s="51" t="s">
        <v>153</v>
      </c>
      <c r="E137" s="51" t="s">
        <v>1</v>
      </c>
      <c r="F137" s="52">
        <v>91.9</v>
      </c>
    </row>
    <row r="138" spans="1:6" ht="47.25">
      <c r="A138" s="50" t="s">
        <v>90</v>
      </c>
      <c r="B138" s="51" t="s">
        <v>68</v>
      </c>
      <c r="C138" s="51" t="s">
        <v>140</v>
      </c>
      <c r="D138" s="51" t="s">
        <v>153</v>
      </c>
      <c r="E138" s="51" t="s">
        <v>91</v>
      </c>
      <c r="F138" s="52">
        <v>91.9</v>
      </c>
    </row>
    <row r="139" spans="1:6" ht="47.25">
      <c r="A139" s="50" t="s">
        <v>52</v>
      </c>
      <c r="B139" s="51" t="s">
        <v>68</v>
      </c>
      <c r="C139" s="51" t="s">
        <v>140</v>
      </c>
      <c r="D139" s="51" t="s">
        <v>153</v>
      </c>
      <c r="E139" s="51" t="s">
        <v>92</v>
      </c>
      <c r="F139" s="52">
        <v>91.9</v>
      </c>
    </row>
    <row r="140" spans="1:6" ht="47.25">
      <c r="A140" s="50" t="s">
        <v>154</v>
      </c>
      <c r="B140" s="51" t="s">
        <v>68</v>
      </c>
      <c r="C140" s="51" t="s">
        <v>140</v>
      </c>
      <c r="D140" s="51" t="s">
        <v>155</v>
      </c>
      <c r="E140" s="51" t="s">
        <v>1</v>
      </c>
      <c r="F140" s="52">
        <v>231.84</v>
      </c>
    </row>
    <row r="141" spans="1:6" ht="47.25">
      <c r="A141" s="50" t="s">
        <v>90</v>
      </c>
      <c r="B141" s="51" t="s">
        <v>68</v>
      </c>
      <c r="C141" s="51" t="s">
        <v>140</v>
      </c>
      <c r="D141" s="51" t="s">
        <v>155</v>
      </c>
      <c r="E141" s="51" t="s">
        <v>91</v>
      </c>
      <c r="F141" s="52">
        <v>231.84</v>
      </c>
    </row>
    <row r="142" spans="1:6" ht="47.25">
      <c r="A142" s="50" t="s">
        <v>52</v>
      </c>
      <c r="B142" s="51" t="s">
        <v>68</v>
      </c>
      <c r="C142" s="51" t="s">
        <v>140</v>
      </c>
      <c r="D142" s="51" t="s">
        <v>155</v>
      </c>
      <c r="E142" s="51" t="s">
        <v>92</v>
      </c>
      <c r="F142" s="52">
        <v>231.84</v>
      </c>
    </row>
    <row r="143" spans="1:6" ht="47.25">
      <c r="A143" s="50" t="s">
        <v>222</v>
      </c>
      <c r="B143" s="51" t="s">
        <v>68</v>
      </c>
      <c r="C143" s="51" t="s">
        <v>140</v>
      </c>
      <c r="D143" s="51" t="s">
        <v>223</v>
      </c>
      <c r="E143" s="51" t="s">
        <v>1</v>
      </c>
      <c r="F143" s="52">
        <v>6.24</v>
      </c>
    </row>
    <row r="144" spans="1:6" ht="47.25">
      <c r="A144" s="50" t="s">
        <v>90</v>
      </c>
      <c r="B144" s="51" t="s">
        <v>68</v>
      </c>
      <c r="C144" s="51" t="s">
        <v>140</v>
      </c>
      <c r="D144" s="51" t="s">
        <v>223</v>
      </c>
      <c r="E144" s="51" t="s">
        <v>91</v>
      </c>
      <c r="F144" s="52">
        <v>6.24</v>
      </c>
    </row>
    <row r="145" spans="1:6" ht="47.25">
      <c r="A145" s="50" t="s">
        <v>52</v>
      </c>
      <c r="B145" s="51" t="s">
        <v>68</v>
      </c>
      <c r="C145" s="51" t="s">
        <v>140</v>
      </c>
      <c r="D145" s="51" t="s">
        <v>223</v>
      </c>
      <c r="E145" s="51" t="s">
        <v>92</v>
      </c>
      <c r="F145" s="52">
        <v>6.24</v>
      </c>
    </row>
    <row r="146" spans="1:6" ht="47.25">
      <c r="A146" s="50" t="s">
        <v>156</v>
      </c>
      <c r="B146" s="51" t="s">
        <v>68</v>
      </c>
      <c r="C146" s="51" t="s">
        <v>140</v>
      </c>
      <c r="D146" s="51" t="s">
        <v>157</v>
      </c>
      <c r="E146" s="51" t="s">
        <v>1</v>
      </c>
      <c r="F146" s="52">
        <v>73.7</v>
      </c>
    </row>
    <row r="147" spans="1:6" ht="47.25">
      <c r="A147" s="50" t="s">
        <v>90</v>
      </c>
      <c r="B147" s="51" t="s">
        <v>68</v>
      </c>
      <c r="C147" s="51" t="s">
        <v>140</v>
      </c>
      <c r="D147" s="51" t="s">
        <v>157</v>
      </c>
      <c r="E147" s="51" t="s">
        <v>91</v>
      </c>
      <c r="F147" s="52">
        <v>73.7</v>
      </c>
    </row>
    <row r="148" spans="1:6" ht="47.25">
      <c r="A148" s="50" t="s">
        <v>52</v>
      </c>
      <c r="B148" s="51" t="s">
        <v>68</v>
      </c>
      <c r="C148" s="51" t="s">
        <v>140</v>
      </c>
      <c r="D148" s="51" t="s">
        <v>157</v>
      </c>
      <c r="E148" s="51" t="s">
        <v>92</v>
      </c>
      <c r="F148" s="52">
        <v>73.7</v>
      </c>
    </row>
    <row r="149" spans="1:6" ht="94.5">
      <c r="A149" s="50" t="s">
        <v>224</v>
      </c>
      <c r="B149" s="51" t="s">
        <v>68</v>
      </c>
      <c r="C149" s="51" t="s">
        <v>140</v>
      </c>
      <c r="D149" s="51" t="s">
        <v>225</v>
      </c>
      <c r="E149" s="51" t="s">
        <v>1</v>
      </c>
      <c r="F149" s="52">
        <f>SUM(F150+F153)</f>
        <v>84.63</v>
      </c>
    </row>
    <row r="150" spans="1:6" ht="47.25">
      <c r="A150" s="50" t="s">
        <v>226</v>
      </c>
      <c r="B150" s="51" t="s">
        <v>68</v>
      </c>
      <c r="C150" s="51" t="s">
        <v>140</v>
      </c>
      <c r="D150" s="51" t="s">
        <v>227</v>
      </c>
      <c r="E150" s="51" t="s">
        <v>1</v>
      </c>
      <c r="F150" s="52">
        <v>11.13</v>
      </c>
    </row>
    <row r="151" spans="1:6" ht="47.25">
      <c r="A151" s="50" t="s">
        <v>90</v>
      </c>
      <c r="B151" s="51" t="s">
        <v>68</v>
      </c>
      <c r="C151" s="51" t="s">
        <v>140</v>
      </c>
      <c r="D151" s="51" t="s">
        <v>227</v>
      </c>
      <c r="E151" s="51" t="s">
        <v>91</v>
      </c>
      <c r="F151" s="52">
        <v>11.13</v>
      </c>
    </row>
    <row r="152" spans="1:6" ht="47.25">
      <c r="A152" s="50" t="s">
        <v>52</v>
      </c>
      <c r="B152" s="51" t="s">
        <v>68</v>
      </c>
      <c r="C152" s="51" t="s">
        <v>140</v>
      </c>
      <c r="D152" s="51" t="s">
        <v>227</v>
      </c>
      <c r="E152" s="51" t="s">
        <v>92</v>
      </c>
      <c r="F152" s="52">
        <v>11.13</v>
      </c>
    </row>
    <row r="153" spans="1:6" ht="141.75">
      <c r="A153" s="50" t="s">
        <v>228</v>
      </c>
      <c r="B153" s="51" t="s">
        <v>68</v>
      </c>
      <c r="C153" s="51" t="s">
        <v>140</v>
      </c>
      <c r="D153" s="51" t="s">
        <v>229</v>
      </c>
      <c r="E153" s="51" t="s">
        <v>1</v>
      </c>
      <c r="F153" s="52">
        <v>73.5</v>
      </c>
    </row>
    <row r="154" spans="1:6" ht="47.25">
      <c r="A154" s="50" t="s">
        <v>90</v>
      </c>
      <c r="B154" s="51" t="s">
        <v>68</v>
      </c>
      <c r="C154" s="51" t="s">
        <v>140</v>
      </c>
      <c r="D154" s="51" t="s">
        <v>229</v>
      </c>
      <c r="E154" s="51" t="s">
        <v>91</v>
      </c>
      <c r="F154" s="52">
        <v>73.5</v>
      </c>
    </row>
    <row r="155" spans="1:6" ht="47.25">
      <c r="A155" s="50" t="s">
        <v>52</v>
      </c>
      <c r="B155" s="51" t="s">
        <v>68</v>
      </c>
      <c r="C155" s="51" t="s">
        <v>140</v>
      </c>
      <c r="D155" s="51" t="s">
        <v>229</v>
      </c>
      <c r="E155" s="51" t="s">
        <v>92</v>
      </c>
      <c r="F155" s="52">
        <v>73.5</v>
      </c>
    </row>
    <row r="156" spans="1:6" ht="31.5">
      <c r="A156" s="50" t="s">
        <v>158</v>
      </c>
      <c r="B156" s="51" t="s">
        <v>68</v>
      </c>
      <c r="C156" s="51" t="s">
        <v>159</v>
      </c>
      <c r="D156" s="51" t="s">
        <v>1</v>
      </c>
      <c r="E156" s="51" t="s">
        <v>1</v>
      </c>
      <c r="F156" s="62">
        <v>6.7</v>
      </c>
    </row>
    <row r="157" spans="1:6" ht="110.25">
      <c r="A157" s="50" t="s">
        <v>160</v>
      </c>
      <c r="B157" s="51" t="s">
        <v>68</v>
      </c>
      <c r="C157" s="51" t="s">
        <v>159</v>
      </c>
      <c r="D157" s="51" t="s">
        <v>161</v>
      </c>
      <c r="E157" s="51" t="s">
        <v>1</v>
      </c>
      <c r="F157" s="62">
        <v>6.7</v>
      </c>
    </row>
    <row r="158" spans="1:6" ht="31.5">
      <c r="A158" s="50" t="s">
        <v>162</v>
      </c>
      <c r="B158" s="51" t="s">
        <v>68</v>
      </c>
      <c r="C158" s="51" t="s">
        <v>159</v>
      </c>
      <c r="D158" s="51" t="s">
        <v>163</v>
      </c>
      <c r="E158" s="51" t="s">
        <v>1</v>
      </c>
      <c r="F158" s="62">
        <v>6.7</v>
      </c>
    </row>
    <row r="159" spans="1:6" ht="15.75">
      <c r="A159" s="50" t="s">
        <v>98</v>
      </c>
      <c r="B159" s="51" t="s">
        <v>68</v>
      </c>
      <c r="C159" s="51" t="s">
        <v>159</v>
      </c>
      <c r="D159" s="51" t="s">
        <v>163</v>
      </c>
      <c r="E159" s="51" t="s">
        <v>99</v>
      </c>
      <c r="F159" s="62">
        <v>6.7</v>
      </c>
    </row>
    <row r="160" spans="1:6" ht="15.75">
      <c r="A160" s="50" t="s">
        <v>7</v>
      </c>
      <c r="B160" s="51" t="s">
        <v>68</v>
      </c>
      <c r="C160" s="51" t="s">
        <v>159</v>
      </c>
      <c r="D160" s="51" t="s">
        <v>163</v>
      </c>
      <c r="E160" s="51" t="s">
        <v>100</v>
      </c>
      <c r="F160" s="62">
        <v>6.7</v>
      </c>
    </row>
    <row r="161" spans="1:6" ht="15.75">
      <c r="A161" s="50" t="s">
        <v>59</v>
      </c>
      <c r="B161" s="51" t="s">
        <v>68</v>
      </c>
      <c r="C161" s="51" t="s">
        <v>164</v>
      </c>
      <c r="D161" s="51" t="s">
        <v>1</v>
      </c>
      <c r="E161" s="51" t="s">
        <v>1</v>
      </c>
      <c r="F161" s="52">
        <f>SUM(F162)</f>
        <v>1199.6</v>
      </c>
    </row>
    <row r="162" spans="1:6" ht="15.75">
      <c r="A162" s="50" t="s">
        <v>13</v>
      </c>
      <c r="B162" s="51" t="s">
        <v>68</v>
      </c>
      <c r="C162" s="51" t="s">
        <v>165</v>
      </c>
      <c r="D162" s="51" t="s">
        <v>1</v>
      </c>
      <c r="E162" s="51" t="s">
        <v>1</v>
      </c>
      <c r="F162" s="52">
        <f>SUM(F163)</f>
        <v>1199.6</v>
      </c>
    </row>
    <row r="163" spans="1:6" ht="94.5">
      <c r="A163" s="50" t="s">
        <v>166</v>
      </c>
      <c r="B163" s="51" t="s">
        <v>68</v>
      </c>
      <c r="C163" s="51" t="s">
        <v>165</v>
      </c>
      <c r="D163" s="51" t="s">
        <v>167</v>
      </c>
      <c r="E163" s="51" t="s">
        <v>1</v>
      </c>
      <c r="F163" s="52">
        <f>SUM(F164+F171)</f>
        <v>1199.6</v>
      </c>
    </row>
    <row r="164" spans="1:6" ht="31.5">
      <c r="A164" s="50" t="s">
        <v>168</v>
      </c>
      <c r="B164" s="51" t="s">
        <v>68</v>
      </c>
      <c r="C164" s="51" t="s">
        <v>165</v>
      </c>
      <c r="D164" s="51" t="s">
        <v>169</v>
      </c>
      <c r="E164" s="51" t="s">
        <v>1</v>
      </c>
      <c r="F164" s="52">
        <f>SUM(F165+F167+F169)</f>
        <v>977.87</v>
      </c>
    </row>
    <row r="165" spans="1:6" ht="110.25">
      <c r="A165" s="50" t="s">
        <v>87</v>
      </c>
      <c r="B165" s="51" t="s">
        <v>68</v>
      </c>
      <c r="C165" s="51" t="s">
        <v>165</v>
      </c>
      <c r="D165" s="51" t="s">
        <v>169</v>
      </c>
      <c r="E165" s="51" t="s">
        <v>88</v>
      </c>
      <c r="F165" s="52">
        <v>712.35</v>
      </c>
    </row>
    <row r="166" spans="1:6" ht="31.5">
      <c r="A166" s="50" t="s">
        <v>56</v>
      </c>
      <c r="B166" s="51" t="s">
        <v>68</v>
      </c>
      <c r="C166" s="51" t="s">
        <v>165</v>
      </c>
      <c r="D166" s="51" t="s">
        <v>169</v>
      </c>
      <c r="E166" s="51" t="s">
        <v>119</v>
      </c>
      <c r="F166" s="52">
        <v>712.35</v>
      </c>
    </row>
    <row r="167" spans="1:6" ht="47.25">
      <c r="A167" s="50" t="s">
        <v>90</v>
      </c>
      <c r="B167" s="51" t="s">
        <v>68</v>
      </c>
      <c r="C167" s="51" t="s">
        <v>165</v>
      </c>
      <c r="D167" s="51" t="s">
        <v>169</v>
      </c>
      <c r="E167" s="51" t="s">
        <v>91</v>
      </c>
      <c r="F167" s="52">
        <v>265.18</v>
      </c>
    </row>
    <row r="168" spans="1:6" ht="47.25">
      <c r="A168" s="50" t="s">
        <v>52</v>
      </c>
      <c r="B168" s="51" t="s">
        <v>68</v>
      </c>
      <c r="C168" s="51" t="s">
        <v>165</v>
      </c>
      <c r="D168" s="51" t="s">
        <v>169</v>
      </c>
      <c r="E168" s="51" t="s">
        <v>92</v>
      </c>
      <c r="F168" s="52">
        <v>265.18</v>
      </c>
    </row>
    <row r="169" spans="1:6" ht="15.75">
      <c r="A169" s="50" t="s">
        <v>190</v>
      </c>
      <c r="B169" s="51" t="s">
        <v>68</v>
      </c>
      <c r="C169" s="51" t="s">
        <v>165</v>
      </c>
      <c r="D169" s="51" t="s">
        <v>169</v>
      </c>
      <c r="E169" s="51" t="s">
        <v>191</v>
      </c>
      <c r="F169" s="52">
        <v>0.34</v>
      </c>
    </row>
    <row r="170" spans="1:6" ht="31.5">
      <c r="A170" s="50" t="s">
        <v>192</v>
      </c>
      <c r="B170" s="51" t="s">
        <v>68</v>
      </c>
      <c r="C170" s="51" t="s">
        <v>165</v>
      </c>
      <c r="D170" s="51" t="s">
        <v>169</v>
      </c>
      <c r="E170" s="51" t="s">
        <v>193</v>
      </c>
      <c r="F170" s="52">
        <v>0.34</v>
      </c>
    </row>
    <row r="171" spans="1:6" ht="63">
      <c r="A171" s="50" t="s">
        <v>170</v>
      </c>
      <c r="B171" s="51" t="s">
        <v>68</v>
      </c>
      <c r="C171" s="51" t="s">
        <v>165</v>
      </c>
      <c r="D171" s="51" t="s">
        <v>171</v>
      </c>
      <c r="E171" s="51" t="s">
        <v>1</v>
      </c>
      <c r="F171" s="52">
        <v>221.73</v>
      </c>
    </row>
    <row r="172" spans="1:6" ht="15.75">
      <c r="A172" s="50" t="s">
        <v>98</v>
      </c>
      <c r="B172" s="51" t="s">
        <v>68</v>
      </c>
      <c r="C172" s="51" t="s">
        <v>165</v>
      </c>
      <c r="D172" s="51" t="s">
        <v>171</v>
      </c>
      <c r="E172" s="51" t="s">
        <v>99</v>
      </c>
      <c r="F172" s="52">
        <v>221.73</v>
      </c>
    </row>
    <row r="173" spans="1:6" ht="15.75">
      <c r="A173" s="50" t="s">
        <v>7</v>
      </c>
      <c r="B173" s="51" t="s">
        <v>68</v>
      </c>
      <c r="C173" s="51" t="s">
        <v>165</v>
      </c>
      <c r="D173" s="51" t="s">
        <v>171</v>
      </c>
      <c r="E173" s="51" t="s">
        <v>100</v>
      </c>
      <c r="F173" s="52">
        <v>221.73</v>
      </c>
    </row>
    <row r="174" spans="1:6" ht="15.75">
      <c r="A174" s="50" t="s">
        <v>60</v>
      </c>
      <c r="B174" s="51" t="s">
        <v>68</v>
      </c>
      <c r="C174" s="51" t="s">
        <v>172</v>
      </c>
      <c r="D174" s="51" t="s">
        <v>1</v>
      </c>
      <c r="E174" s="51" t="s">
        <v>1</v>
      </c>
      <c r="F174" s="52">
        <v>121.87</v>
      </c>
    </row>
    <row r="175" spans="1:6" ht="15.75">
      <c r="A175" s="50" t="s">
        <v>24</v>
      </c>
      <c r="B175" s="51" t="s">
        <v>68</v>
      </c>
      <c r="C175" s="51" t="s">
        <v>173</v>
      </c>
      <c r="D175" s="51" t="s">
        <v>1</v>
      </c>
      <c r="E175" s="51" t="s">
        <v>1</v>
      </c>
      <c r="F175" s="52">
        <v>121.87</v>
      </c>
    </row>
    <row r="176" spans="1:6" ht="78.75">
      <c r="A176" s="50" t="s">
        <v>93</v>
      </c>
      <c r="B176" s="51" t="s">
        <v>68</v>
      </c>
      <c r="C176" s="51" t="s">
        <v>173</v>
      </c>
      <c r="D176" s="51" t="s">
        <v>94</v>
      </c>
      <c r="E176" s="51" t="s">
        <v>1</v>
      </c>
      <c r="F176" s="52">
        <v>121.87</v>
      </c>
    </row>
    <row r="177" spans="1:6" ht="78.75">
      <c r="A177" s="50" t="s">
        <v>71</v>
      </c>
      <c r="B177" s="51" t="s">
        <v>68</v>
      </c>
      <c r="C177" s="51" t="s">
        <v>173</v>
      </c>
      <c r="D177" s="51" t="s">
        <v>141</v>
      </c>
      <c r="E177" s="51" t="s">
        <v>1</v>
      </c>
      <c r="F177" s="52">
        <v>121.87</v>
      </c>
    </row>
    <row r="178" spans="1:6" ht="31.5">
      <c r="A178" s="50" t="s">
        <v>174</v>
      </c>
      <c r="B178" s="51" t="s">
        <v>68</v>
      </c>
      <c r="C178" s="51" t="s">
        <v>173</v>
      </c>
      <c r="D178" s="51" t="s">
        <v>175</v>
      </c>
      <c r="E178" s="51" t="s">
        <v>1</v>
      </c>
      <c r="F178" s="52">
        <v>121.87</v>
      </c>
    </row>
    <row r="179" spans="1:6" ht="31.5">
      <c r="A179" s="50" t="s">
        <v>176</v>
      </c>
      <c r="B179" s="51" t="s">
        <v>68</v>
      </c>
      <c r="C179" s="51" t="s">
        <v>173</v>
      </c>
      <c r="D179" s="51" t="s">
        <v>175</v>
      </c>
      <c r="E179" s="51" t="s">
        <v>177</v>
      </c>
      <c r="F179" s="52">
        <v>121.87</v>
      </c>
    </row>
    <row r="180" spans="1:6" ht="47.25">
      <c r="A180" s="50" t="s">
        <v>61</v>
      </c>
      <c r="B180" s="51" t="s">
        <v>68</v>
      </c>
      <c r="C180" s="51" t="s">
        <v>173</v>
      </c>
      <c r="D180" s="51" t="s">
        <v>175</v>
      </c>
      <c r="E180" s="51" t="s">
        <v>178</v>
      </c>
      <c r="F180" s="52">
        <v>121.87</v>
      </c>
    </row>
    <row r="181" spans="1:6" ht="15.75">
      <c r="A181" s="50" t="s">
        <v>62</v>
      </c>
      <c r="B181" s="51" t="s">
        <v>68</v>
      </c>
      <c r="C181" s="51" t="s">
        <v>179</v>
      </c>
      <c r="D181" s="51" t="s">
        <v>1</v>
      </c>
      <c r="E181" s="51" t="s">
        <v>1</v>
      </c>
      <c r="F181" s="52">
        <v>64.26</v>
      </c>
    </row>
    <row r="182" spans="1:6" ht="15.75">
      <c r="A182" s="50" t="s">
        <v>63</v>
      </c>
      <c r="B182" s="51" t="s">
        <v>68</v>
      </c>
      <c r="C182" s="51" t="s">
        <v>180</v>
      </c>
      <c r="D182" s="51" t="s">
        <v>1</v>
      </c>
      <c r="E182" s="51" t="s">
        <v>1</v>
      </c>
      <c r="F182" s="52">
        <v>64.26</v>
      </c>
    </row>
    <row r="183" spans="1:6" ht="94.5">
      <c r="A183" s="50" t="s">
        <v>181</v>
      </c>
      <c r="B183" s="51" t="s">
        <v>68</v>
      </c>
      <c r="C183" s="51" t="s">
        <v>180</v>
      </c>
      <c r="D183" s="51" t="s">
        <v>182</v>
      </c>
      <c r="E183" s="51" t="s">
        <v>1</v>
      </c>
      <c r="F183" s="52">
        <v>64.26</v>
      </c>
    </row>
    <row r="184" spans="1:6" ht="63">
      <c r="A184" s="50" t="s">
        <v>183</v>
      </c>
      <c r="B184" s="51" t="s">
        <v>68</v>
      </c>
      <c r="C184" s="51" t="s">
        <v>180</v>
      </c>
      <c r="D184" s="51" t="s">
        <v>184</v>
      </c>
      <c r="E184" s="51" t="s">
        <v>1</v>
      </c>
      <c r="F184" s="52">
        <v>64.26</v>
      </c>
    </row>
    <row r="185" spans="1:6" ht="47.25">
      <c r="A185" s="50" t="s">
        <v>90</v>
      </c>
      <c r="B185" s="51" t="s">
        <v>68</v>
      </c>
      <c r="C185" s="51" t="s">
        <v>180</v>
      </c>
      <c r="D185" s="51" t="s">
        <v>184</v>
      </c>
      <c r="E185" s="51" t="s">
        <v>91</v>
      </c>
      <c r="F185" s="52">
        <v>64.26</v>
      </c>
    </row>
    <row r="186" spans="1:6" ht="47.25">
      <c r="A186" s="50" t="s">
        <v>52</v>
      </c>
      <c r="B186" s="51" t="s">
        <v>68</v>
      </c>
      <c r="C186" s="51" t="s">
        <v>180</v>
      </c>
      <c r="D186" s="51" t="s">
        <v>184</v>
      </c>
      <c r="E186" s="51" t="s">
        <v>92</v>
      </c>
      <c r="F186" s="52">
        <v>64.26</v>
      </c>
    </row>
    <row r="187" spans="1:6" ht="15.75">
      <c r="A187" s="59" t="s">
        <v>64</v>
      </c>
      <c r="B187" s="60"/>
      <c r="C187" s="60"/>
      <c r="D187" s="60"/>
      <c r="E187" s="60"/>
      <c r="F187" s="61">
        <f>SUM(F14)</f>
        <v>6232.36</v>
      </c>
    </row>
  </sheetData>
  <sheetProtection/>
  <mergeCells count="8">
    <mergeCell ref="C1:F1"/>
    <mergeCell ref="A8:F10"/>
    <mergeCell ref="C6:F6"/>
    <mergeCell ref="C5:F5"/>
    <mergeCell ref="C4:F4"/>
    <mergeCell ref="C3:F3"/>
    <mergeCell ref="C2:F2"/>
    <mergeCell ref="E7:F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9.140625" style="1" customWidth="1"/>
    <col min="2" max="2" width="14.140625" style="1" customWidth="1"/>
    <col min="3" max="3" width="11.140625" style="1" customWidth="1"/>
    <col min="4" max="4" width="15.57421875" style="1" customWidth="1"/>
    <col min="5" max="16384" width="9.140625" style="1" customWidth="1"/>
  </cols>
  <sheetData>
    <row r="1" spans="1:4" ht="15.75">
      <c r="A1" s="15"/>
      <c r="B1" s="58"/>
      <c r="C1" s="66" t="s">
        <v>32</v>
      </c>
      <c r="D1" s="66"/>
    </row>
    <row r="2" spans="1:4" ht="15.75">
      <c r="A2" s="15"/>
      <c r="B2" s="66" t="s">
        <v>19</v>
      </c>
      <c r="C2" s="66"/>
      <c r="D2" s="66"/>
    </row>
    <row r="3" spans="1:4" ht="15.75">
      <c r="A3" s="15"/>
      <c r="B3" s="66" t="s">
        <v>20</v>
      </c>
      <c r="C3" s="66"/>
      <c r="D3" s="66"/>
    </row>
    <row r="4" spans="1:4" ht="15.75">
      <c r="A4" s="15"/>
      <c r="B4" s="66" t="s">
        <v>67</v>
      </c>
      <c r="C4" s="66"/>
      <c r="D4" s="66"/>
    </row>
    <row r="5" spans="1:4" ht="15.75">
      <c r="A5" s="15"/>
      <c r="B5" s="66" t="s">
        <v>21</v>
      </c>
      <c r="C5" s="66"/>
      <c r="D5" s="66"/>
    </row>
    <row r="6" spans="1:4" ht="15.75">
      <c r="A6" s="15"/>
      <c r="B6" s="66" t="s">
        <v>22</v>
      </c>
      <c r="C6" s="66"/>
      <c r="D6" s="66"/>
    </row>
    <row r="7" spans="1:4" ht="15">
      <c r="A7" s="15"/>
      <c r="B7" s="15"/>
      <c r="C7" s="64" t="s">
        <v>237</v>
      </c>
      <c r="D7" s="64"/>
    </row>
    <row r="8" spans="1:4" ht="12.75" customHeight="1">
      <c r="A8" s="67"/>
      <c r="B8" s="67"/>
      <c r="C8" s="67"/>
      <c r="D8" s="15"/>
    </row>
    <row r="9" spans="1:4" ht="93" customHeight="1">
      <c r="A9" s="65" t="s">
        <v>231</v>
      </c>
      <c r="B9" s="65"/>
      <c r="C9" s="65"/>
      <c r="D9" s="65"/>
    </row>
    <row r="10" spans="1:4" ht="14.25" customHeight="1">
      <c r="A10" s="67"/>
      <c r="B10" s="67"/>
      <c r="C10" s="67"/>
      <c r="D10" s="15"/>
    </row>
    <row r="11" spans="1:4" ht="15.75" thickBot="1">
      <c r="A11" s="15"/>
      <c r="B11" s="15"/>
      <c r="C11" s="15"/>
      <c r="D11" s="15"/>
    </row>
    <row r="12" spans="1:4" ht="30">
      <c r="A12" s="38" t="s">
        <v>8</v>
      </c>
      <c r="B12" s="39" t="s">
        <v>34</v>
      </c>
      <c r="C12" s="39" t="s">
        <v>35</v>
      </c>
      <c r="D12" s="40" t="s">
        <v>33</v>
      </c>
    </row>
    <row r="13" spans="1:4" s="3" customFormat="1" ht="14.25">
      <c r="A13" s="30" t="s">
        <v>50</v>
      </c>
      <c r="B13" s="23" t="s">
        <v>2</v>
      </c>
      <c r="C13" s="22" t="s">
        <v>2</v>
      </c>
      <c r="D13" s="41">
        <f>SUM(D14:D16)</f>
        <v>1845.8099999999997</v>
      </c>
    </row>
    <row r="14" spans="1:4" ht="45">
      <c r="A14" s="31" t="s">
        <v>3</v>
      </c>
      <c r="B14" s="26" t="s">
        <v>2</v>
      </c>
      <c r="C14" s="25" t="s">
        <v>4</v>
      </c>
      <c r="D14" s="42">
        <f>SUM(Ведомственная!F16)</f>
        <v>1591.37</v>
      </c>
    </row>
    <row r="15" spans="1:4" ht="45">
      <c r="A15" s="31" t="s">
        <v>29</v>
      </c>
      <c r="B15" s="27" t="s">
        <v>2</v>
      </c>
      <c r="C15" s="25" t="s">
        <v>28</v>
      </c>
      <c r="D15" s="42">
        <f>SUM(Ведомственная!F46)</f>
        <v>222.83</v>
      </c>
    </row>
    <row r="16" spans="1:4" ht="15">
      <c r="A16" s="31" t="s">
        <v>70</v>
      </c>
      <c r="B16" s="27" t="s">
        <v>2</v>
      </c>
      <c r="C16" s="25" t="s">
        <v>69</v>
      </c>
      <c r="D16" s="45">
        <f>SUM(Ведомственная!F55)</f>
        <v>31.61</v>
      </c>
    </row>
    <row r="17" spans="1:4" s="3" customFormat="1" ht="14.25">
      <c r="A17" s="30" t="s">
        <v>54</v>
      </c>
      <c r="B17" s="24" t="s">
        <v>15</v>
      </c>
      <c r="C17" s="22" t="s">
        <v>15</v>
      </c>
      <c r="D17" s="41">
        <f>SUM(D18)</f>
        <v>39.2</v>
      </c>
    </row>
    <row r="18" spans="1:4" ht="15">
      <c r="A18" s="31" t="s">
        <v>10</v>
      </c>
      <c r="B18" s="26" t="s">
        <v>15</v>
      </c>
      <c r="C18" s="25" t="s">
        <v>16</v>
      </c>
      <c r="D18" s="42">
        <f>SUM(Ведомственная!F71)</f>
        <v>39.2</v>
      </c>
    </row>
    <row r="19" spans="1:4" s="3" customFormat="1" ht="28.5">
      <c r="A19" s="30" t="s">
        <v>57</v>
      </c>
      <c r="B19" s="24" t="s">
        <v>17</v>
      </c>
      <c r="C19" s="22" t="s">
        <v>17</v>
      </c>
      <c r="D19" s="41">
        <f>SUM(D20)</f>
        <v>85.87</v>
      </c>
    </row>
    <row r="20" spans="1:4" ht="32.25" customHeight="1">
      <c r="A20" s="31" t="s">
        <v>31</v>
      </c>
      <c r="B20" s="26" t="s">
        <v>17</v>
      </c>
      <c r="C20" s="25" t="s">
        <v>30</v>
      </c>
      <c r="D20" s="42">
        <f>SUM(Ведомственная!F78)</f>
        <v>85.87</v>
      </c>
    </row>
    <row r="21" spans="1:4" ht="14.25">
      <c r="A21" s="30" t="s">
        <v>73</v>
      </c>
      <c r="B21" s="24" t="s">
        <v>72</v>
      </c>
      <c r="C21" s="22" t="s">
        <v>72</v>
      </c>
      <c r="D21" s="41">
        <f>SUM(D22)</f>
        <v>115.75</v>
      </c>
    </row>
    <row r="22" spans="1:4" ht="15">
      <c r="A22" s="31" t="s">
        <v>75</v>
      </c>
      <c r="B22" s="26" t="s">
        <v>72</v>
      </c>
      <c r="C22" s="25" t="s">
        <v>74</v>
      </c>
      <c r="D22" s="42">
        <f>SUM(Ведомственная!F84)</f>
        <v>115.75</v>
      </c>
    </row>
    <row r="23" spans="1:4" s="3" customFormat="1" ht="14.25">
      <c r="A23" s="30" t="s">
        <v>58</v>
      </c>
      <c r="B23" s="24" t="s">
        <v>9</v>
      </c>
      <c r="C23" s="22" t="s">
        <v>9</v>
      </c>
      <c r="D23" s="41">
        <f>SUM(D24:D27)</f>
        <v>2759.9999999999995</v>
      </c>
    </row>
    <row r="24" spans="1:4" ht="15">
      <c r="A24" s="31" t="s">
        <v>206</v>
      </c>
      <c r="B24" s="26" t="s">
        <v>9</v>
      </c>
      <c r="C24" s="25" t="s">
        <v>232</v>
      </c>
      <c r="D24" s="42">
        <f>SUM(Ведомственная!F90)</f>
        <v>1461.02</v>
      </c>
    </row>
    <row r="25" spans="1:4" s="3" customFormat="1" ht="15">
      <c r="A25" s="31" t="s">
        <v>77</v>
      </c>
      <c r="B25" s="26" t="s">
        <v>9</v>
      </c>
      <c r="C25" s="25" t="s">
        <v>76</v>
      </c>
      <c r="D25" s="42">
        <f>SUM(Ведомственная!F104)</f>
        <v>427.64</v>
      </c>
    </row>
    <row r="26" spans="1:4" ht="15">
      <c r="A26" s="31" t="s">
        <v>12</v>
      </c>
      <c r="B26" s="26" t="s">
        <v>9</v>
      </c>
      <c r="C26" s="25" t="s">
        <v>18</v>
      </c>
      <c r="D26" s="42">
        <f>SUM(Ведомственная!F118)</f>
        <v>864.64</v>
      </c>
    </row>
    <row r="27" spans="1:4" ht="31.5">
      <c r="A27" s="63" t="s">
        <v>158</v>
      </c>
      <c r="B27" s="26" t="s">
        <v>9</v>
      </c>
      <c r="C27" s="25" t="s">
        <v>187</v>
      </c>
      <c r="D27" s="42">
        <f>SUM(Ведомственная!F156)</f>
        <v>6.7</v>
      </c>
    </row>
    <row r="28" spans="1:4" s="3" customFormat="1" ht="14.25">
      <c r="A28" s="30" t="s">
        <v>59</v>
      </c>
      <c r="B28" s="24" t="s">
        <v>0</v>
      </c>
      <c r="C28" s="22" t="s">
        <v>0</v>
      </c>
      <c r="D28" s="41">
        <f>SUM(D29)</f>
        <v>1199.6</v>
      </c>
    </row>
    <row r="29" spans="1:4" ht="15">
      <c r="A29" s="31" t="s">
        <v>13</v>
      </c>
      <c r="B29" s="26" t="s">
        <v>0</v>
      </c>
      <c r="C29" s="25" t="s">
        <v>14</v>
      </c>
      <c r="D29" s="42">
        <f>SUM(Ведомственная!F162)</f>
        <v>1199.6</v>
      </c>
    </row>
    <row r="30" spans="1:4" s="3" customFormat="1" ht="14.25">
      <c r="A30" s="30" t="s">
        <v>60</v>
      </c>
      <c r="B30" s="24" t="s">
        <v>5</v>
      </c>
      <c r="C30" s="22" t="s">
        <v>5</v>
      </c>
      <c r="D30" s="41">
        <f>SUM(D31)</f>
        <v>121.87</v>
      </c>
    </row>
    <row r="31" spans="1:4" ht="15">
      <c r="A31" s="31" t="s">
        <v>24</v>
      </c>
      <c r="B31" s="26" t="s">
        <v>5</v>
      </c>
      <c r="C31" s="25" t="s">
        <v>23</v>
      </c>
      <c r="D31" s="42">
        <f>SUM(Ведомственная!F175)</f>
        <v>121.87</v>
      </c>
    </row>
    <row r="32" spans="1:4" s="3" customFormat="1" ht="14.25">
      <c r="A32" s="30" t="s">
        <v>62</v>
      </c>
      <c r="B32" s="24" t="s">
        <v>6</v>
      </c>
      <c r="C32" s="22" t="s">
        <v>6</v>
      </c>
      <c r="D32" s="41">
        <f>SUM(D33)</f>
        <v>64.26</v>
      </c>
    </row>
    <row r="33" spans="1:4" ht="15.75" thickBot="1">
      <c r="A33" s="32" t="s">
        <v>63</v>
      </c>
      <c r="B33" s="33" t="s">
        <v>6</v>
      </c>
      <c r="C33" s="34" t="s">
        <v>27</v>
      </c>
      <c r="D33" s="43">
        <f>SUM(Ведомственная!F182)</f>
        <v>64.26</v>
      </c>
    </row>
    <row r="34" spans="1:4" ht="15" thickBot="1">
      <c r="A34" s="35" t="s">
        <v>64</v>
      </c>
      <c r="B34" s="36"/>
      <c r="C34" s="37"/>
      <c r="D34" s="44">
        <f>SUM(D13+D17+D19+D23+D28+D30+D32+D21)</f>
        <v>6232.36</v>
      </c>
    </row>
  </sheetData>
  <sheetProtection/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6.57421875" style="1" customWidth="1"/>
    <col min="2" max="2" width="33.28125" style="1" customWidth="1"/>
    <col min="3" max="3" width="38.57421875" style="1" customWidth="1"/>
    <col min="4" max="16384" width="9.140625" style="1" customWidth="1"/>
  </cols>
  <sheetData>
    <row r="1" spans="1:3" ht="15.75">
      <c r="A1" s="5"/>
      <c r="B1" s="5"/>
      <c r="C1" s="53" t="s">
        <v>40</v>
      </c>
    </row>
    <row r="2" spans="1:7" ht="15.75">
      <c r="A2" s="5"/>
      <c r="B2" s="5"/>
      <c r="C2" s="53" t="s">
        <v>19</v>
      </c>
      <c r="E2" s="2"/>
      <c r="F2" s="2"/>
      <c r="G2" s="2"/>
    </row>
    <row r="3" spans="1:7" ht="15.75">
      <c r="A3" s="5"/>
      <c r="B3" s="5"/>
      <c r="C3" s="53" t="s">
        <v>20</v>
      </c>
      <c r="E3" s="2"/>
      <c r="F3" s="2"/>
      <c r="G3" s="2"/>
    </row>
    <row r="4" spans="1:7" ht="15.75">
      <c r="A4" s="5"/>
      <c r="B4" s="5"/>
      <c r="C4" s="53" t="s">
        <v>67</v>
      </c>
      <c r="D4" s="2"/>
      <c r="E4" s="2"/>
      <c r="F4" s="2"/>
      <c r="G4" s="2"/>
    </row>
    <row r="5" spans="1:7" ht="15.75">
      <c r="A5" s="5"/>
      <c r="B5" s="5"/>
      <c r="C5" s="53" t="s">
        <v>21</v>
      </c>
      <c r="D5" s="2"/>
      <c r="E5" s="2"/>
      <c r="F5" s="2"/>
      <c r="G5" s="2"/>
    </row>
    <row r="6" spans="1:7" ht="15.75">
      <c r="A6" s="5"/>
      <c r="B6" s="5"/>
      <c r="C6" s="53" t="s">
        <v>38</v>
      </c>
      <c r="E6" s="2"/>
      <c r="F6" s="2"/>
      <c r="G6" s="2"/>
    </row>
    <row r="7" spans="1:3" ht="15.75">
      <c r="A7" s="5"/>
      <c r="B7" s="5"/>
      <c r="C7" s="53" t="s">
        <v>237</v>
      </c>
    </row>
    <row r="8" spans="1:3" ht="15.75">
      <c r="A8" s="5"/>
      <c r="B8" s="5"/>
      <c r="C8" s="5"/>
    </row>
    <row r="9" spans="1:3" ht="77.25" customHeight="1">
      <c r="A9" s="69" t="s">
        <v>233</v>
      </c>
      <c r="B9" s="69"/>
      <c r="C9" s="69"/>
    </row>
    <row r="10" spans="1:3" ht="15.75">
      <c r="A10" s="5"/>
      <c r="B10" s="68"/>
      <c r="C10" s="68"/>
    </row>
    <row r="11" spans="1:3" ht="15.75">
      <c r="A11" s="5"/>
      <c r="B11" s="68"/>
      <c r="C11" s="68"/>
    </row>
    <row r="12" spans="1:3" ht="15.75">
      <c r="A12" s="5"/>
      <c r="B12" s="5"/>
      <c r="C12" s="5"/>
    </row>
    <row r="13" spans="1:3" ht="52.5" customHeight="1">
      <c r="A13" s="54" t="s">
        <v>25</v>
      </c>
      <c r="B13" s="7" t="s">
        <v>234</v>
      </c>
      <c r="C13" s="7" t="s">
        <v>235</v>
      </c>
    </row>
    <row r="14" spans="1:3" ht="36" customHeight="1">
      <c r="A14" s="7" t="s">
        <v>65</v>
      </c>
      <c r="B14" s="55">
        <v>6</v>
      </c>
      <c r="C14" s="55">
        <v>979.5</v>
      </c>
    </row>
    <row r="15" spans="1:3" ht="53.25" customHeight="1">
      <c r="A15" s="7" t="s">
        <v>66</v>
      </c>
      <c r="B15" s="56">
        <v>4</v>
      </c>
      <c r="C15" s="57">
        <v>604.4</v>
      </c>
    </row>
    <row r="16" spans="1:3" ht="15.75">
      <c r="A16" s="6" t="s">
        <v>26</v>
      </c>
      <c r="B16" s="13">
        <f>SUM(B14:B15)</f>
        <v>10</v>
      </c>
      <c r="C16" s="13">
        <f>SUM(C14:C15)</f>
        <v>1583.9</v>
      </c>
    </row>
    <row r="17" spans="1:3" ht="15.75">
      <c r="A17" s="5"/>
      <c r="B17" s="5"/>
      <c r="C17" s="5"/>
    </row>
    <row r="18" spans="1:3" ht="15.75">
      <c r="A18" s="5"/>
      <c r="B18" s="5"/>
      <c r="C18" s="5"/>
    </row>
    <row r="19" spans="1:3" ht="15.75">
      <c r="A19" s="5"/>
      <c r="B19" s="5"/>
      <c r="C19" s="5"/>
    </row>
    <row r="20" spans="1:3" ht="15.75">
      <c r="A20" s="5"/>
      <c r="B20" s="5"/>
      <c r="C20" s="5"/>
    </row>
    <row r="21" spans="1:3" ht="15.75">
      <c r="A21" s="5"/>
      <c r="B21" s="5"/>
      <c r="C21" s="5"/>
    </row>
    <row r="22" spans="1:3" ht="15.75">
      <c r="A22" s="5"/>
      <c r="B22" s="5"/>
      <c r="C22" s="5"/>
    </row>
  </sheetData>
  <sheetProtection/>
  <mergeCells count="3">
    <mergeCell ref="B10:C10"/>
    <mergeCell ref="B11:C11"/>
    <mergeCell ref="A9:C9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8.8515625" style="0" customWidth="1"/>
    <col min="2" max="2" width="21.8515625" style="0" customWidth="1"/>
    <col min="3" max="3" width="22.421875" style="0" customWidth="1"/>
    <col min="4" max="4" width="16.28125" style="0" customWidth="1"/>
    <col min="5" max="5" width="14.140625" style="0" customWidth="1"/>
    <col min="6" max="6" width="14.28125" style="0" customWidth="1"/>
    <col min="7" max="7" width="15.140625" style="0" customWidth="1"/>
    <col min="8" max="8" width="15.7109375" style="0" customWidth="1"/>
  </cols>
  <sheetData>
    <row r="1" spans="1:7" ht="15.75">
      <c r="A1" s="5"/>
      <c r="B1" s="5"/>
      <c r="C1" s="5"/>
      <c r="D1" s="5"/>
      <c r="E1" s="5"/>
      <c r="F1" s="5"/>
      <c r="G1" s="53" t="s">
        <v>41</v>
      </c>
    </row>
    <row r="2" spans="1:7" ht="15.75">
      <c r="A2" s="5"/>
      <c r="B2" s="5"/>
      <c r="C2" s="5"/>
      <c r="D2" s="5"/>
      <c r="E2" s="5"/>
      <c r="F2" s="5"/>
      <c r="G2" s="53" t="s">
        <v>19</v>
      </c>
    </row>
    <row r="3" spans="1:7" ht="15.75">
      <c r="A3" s="5"/>
      <c r="B3" s="5"/>
      <c r="C3" s="5"/>
      <c r="D3" s="5"/>
      <c r="E3" s="5"/>
      <c r="F3" s="5"/>
      <c r="G3" s="53" t="s">
        <v>20</v>
      </c>
    </row>
    <row r="4" spans="1:7" ht="15.75">
      <c r="A4" s="5"/>
      <c r="B4" s="5"/>
      <c r="C4" s="5"/>
      <c r="D4" s="5"/>
      <c r="E4" s="5"/>
      <c r="F4" s="5"/>
      <c r="G4" s="53" t="s">
        <v>78</v>
      </c>
    </row>
    <row r="5" spans="1:7" ht="15.75">
      <c r="A5" s="5"/>
      <c r="B5" s="5"/>
      <c r="C5" s="5"/>
      <c r="D5" s="5"/>
      <c r="E5" s="5"/>
      <c r="F5" s="5"/>
      <c r="G5" s="53" t="s">
        <v>42</v>
      </c>
    </row>
    <row r="6" spans="1:7" ht="15.75">
      <c r="A6" s="5"/>
      <c r="B6" s="5"/>
      <c r="C6" s="5"/>
      <c r="D6" s="5"/>
      <c r="E6" s="5"/>
      <c r="F6" s="5"/>
      <c r="G6" s="53" t="s">
        <v>38</v>
      </c>
    </row>
    <row r="7" spans="1:7" ht="15.75">
      <c r="A7" s="5"/>
      <c r="B7" s="5"/>
      <c r="C7" s="5"/>
      <c r="D7" s="5"/>
      <c r="E7" s="5"/>
      <c r="F7" s="66" t="s">
        <v>238</v>
      </c>
      <c r="G7" s="66"/>
    </row>
    <row r="8" spans="1:7" ht="15.75">
      <c r="A8" s="5"/>
      <c r="B8" s="5"/>
      <c r="C8" s="5"/>
      <c r="D8" s="5"/>
      <c r="E8" s="5"/>
      <c r="F8" s="5"/>
      <c r="G8" s="53"/>
    </row>
    <row r="9" spans="1:8" ht="12.75" customHeight="1">
      <c r="A9" s="70" t="s">
        <v>236</v>
      </c>
      <c r="B9" s="70"/>
      <c r="C9" s="70"/>
      <c r="D9" s="70"/>
      <c r="E9" s="70"/>
      <c r="F9" s="70"/>
      <c r="G9" s="70"/>
      <c r="H9" s="4"/>
    </row>
    <row r="10" spans="1:8" ht="21" customHeight="1">
      <c r="A10" s="70"/>
      <c r="B10" s="70"/>
      <c r="C10" s="70"/>
      <c r="D10" s="70"/>
      <c r="E10" s="70"/>
      <c r="F10" s="70"/>
      <c r="G10" s="70"/>
      <c r="H10" s="4"/>
    </row>
    <row r="11" spans="1:8" ht="15.75">
      <c r="A11" s="5"/>
      <c r="B11" s="5"/>
      <c r="C11" s="5"/>
      <c r="D11" s="5"/>
      <c r="E11" s="5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8" ht="15.75">
      <c r="A13" s="5"/>
      <c r="B13" s="5"/>
      <c r="C13" s="5"/>
      <c r="D13" s="5"/>
      <c r="E13" s="5"/>
      <c r="F13" s="5"/>
      <c r="G13" s="5"/>
      <c r="H13" s="5"/>
    </row>
    <row r="14" spans="1:7" ht="15.75">
      <c r="A14" s="5"/>
      <c r="B14" s="5"/>
      <c r="C14" s="5"/>
      <c r="D14" s="5"/>
      <c r="E14" s="5"/>
      <c r="F14" s="5"/>
      <c r="G14" s="5"/>
    </row>
    <row r="15" spans="1:7" ht="31.5" customHeight="1">
      <c r="A15" s="71" t="s">
        <v>188</v>
      </c>
      <c r="B15" s="74" t="s">
        <v>43</v>
      </c>
      <c r="C15" s="75"/>
      <c r="D15" s="75"/>
      <c r="E15" s="75"/>
      <c r="F15" s="75"/>
      <c r="G15" s="76"/>
    </row>
    <row r="16" spans="1:7" ht="12.75" customHeight="1">
      <c r="A16" s="72"/>
      <c r="B16" s="77" t="s">
        <v>44</v>
      </c>
      <c r="C16" s="77" t="s">
        <v>45</v>
      </c>
      <c r="D16" s="77" t="s">
        <v>46</v>
      </c>
      <c r="E16" s="77" t="s">
        <v>47</v>
      </c>
      <c r="F16" s="77" t="s">
        <v>48</v>
      </c>
      <c r="G16" s="77" t="s">
        <v>49</v>
      </c>
    </row>
    <row r="17" spans="1:7" ht="107.25" customHeight="1">
      <c r="A17" s="73"/>
      <c r="B17" s="78"/>
      <c r="C17" s="78"/>
      <c r="D17" s="79"/>
      <c r="E17" s="80"/>
      <c r="F17" s="80"/>
      <c r="G17" s="78"/>
    </row>
    <row r="18" spans="1:7" ht="21" customHeight="1">
      <c r="A18" s="56">
        <v>1</v>
      </c>
      <c r="B18" s="46">
        <v>2</v>
      </c>
      <c r="C18" s="54">
        <v>3</v>
      </c>
      <c r="D18" s="54">
        <v>4</v>
      </c>
      <c r="E18" s="7">
        <v>5</v>
      </c>
      <c r="F18" s="7">
        <v>6</v>
      </c>
      <c r="G18" s="54">
        <v>7</v>
      </c>
    </row>
    <row r="19" spans="1:8" s="12" customFormat="1" ht="15.75">
      <c r="A19" s="14">
        <v>50</v>
      </c>
      <c r="B19" s="9"/>
      <c r="C19" s="10"/>
      <c r="D19" s="11"/>
      <c r="E19" s="8"/>
      <c r="F19" s="8"/>
      <c r="G19" s="8"/>
      <c r="H19"/>
    </row>
    <row r="20" spans="1:7" ht="15.75">
      <c r="A20" s="5"/>
      <c r="B20" s="5"/>
      <c r="C20" s="5"/>
      <c r="D20" s="5"/>
      <c r="E20" s="5"/>
      <c r="F20" s="5"/>
      <c r="G20" s="5"/>
    </row>
    <row r="21" spans="1:7" ht="15.75">
      <c r="A21" s="5"/>
      <c r="B21" s="5"/>
      <c r="C21" s="5"/>
      <c r="D21" s="5"/>
      <c r="E21" s="5"/>
      <c r="F21" s="5"/>
      <c r="G21" s="5"/>
    </row>
    <row r="22" spans="1:7" ht="15.75">
      <c r="A22" s="5"/>
      <c r="B22" s="5"/>
      <c r="C22" s="5"/>
      <c r="D22" s="5"/>
      <c r="E22" s="5"/>
      <c r="F22" s="5"/>
      <c r="G22" s="5"/>
    </row>
    <row r="23" spans="1:7" ht="15.75">
      <c r="A23" s="5"/>
      <c r="B23" s="5"/>
      <c r="C23" s="5"/>
      <c r="D23" s="5"/>
      <c r="E23" s="5"/>
      <c r="F23" s="5"/>
      <c r="G23" s="5"/>
    </row>
  </sheetData>
  <sheetProtection/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2015-09-11T07:20:33Z</cp:lastPrinted>
  <dcterms:created xsi:type="dcterms:W3CDTF">2007-09-04T08:08:49Z</dcterms:created>
  <dcterms:modified xsi:type="dcterms:W3CDTF">2015-09-11T07:21:53Z</dcterms:modified>
  <cp:category/>
  <cp:version/>
  <cp:contentType/>
  <cp:contentStatus/>
</cp:coreProperties>
</file>