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0" yWindow="570" windowWidth="28455" windowHeight="11955"/>
  </bookViews>
  <sheets>
    <sheet name="СВОД РЕЕСТРОВ РАСХОДНЫХ ОБЯЗАТ" sheetId="1" r:id="rId1"/>
  </sheets>
  <calcPr calcId="125725"/>
</workbook>
</file>

<file path=xl/calcChain.xml><?xml version="1.0" encoding="utf-8"?>
<calcChain xmlns="http://schemas.openxmlformats.org/spreadsheetml/2006/main">
  <c r="CB70" i="1"/>
  <c r="CB69"/>
  <c r="CB68"/>
  <c r="CB67"/>
  <c r="CB66"/>
  <c r="CB65"/>
  <c r="CB64"/>
  <c r="CB63"/>
  <c r="CB62"/>
  <c r="CB61"/>
  <c r="CB60"/>
  <c r="CF58"/>
  <c r="CE58"/>
  <c r="CD58"/>
  <c r="CC58"/>
  <c r="CC56" s="1"/>
  <c r="CC54" s="1"/>
  <c r="CF56"/>
  <c r="CF54" s="1"/>
  <c r="CE56"/>
  <c r="CE54" s="1"/>
  <c r="CD56"/>
  <c r="CD54" s="1"/>
  <c r="CB53"/>
  <c r="CB51" s="1"/>
  <c r="CB46" s="1"/>
  <c r="CF51"/>
  <c r="CE51"/>
  <c r="CD51"/>
  <c r="CC51"/>
  <c r="CC46" s="1"/>
  <c r="CB50"/>
  <c r="CF48"/>
  <c r="CE48"/>
  <c r="CE46" s="1"/>
  <c r="CD48"/>
  <c r="CC48"/>
  <c r="CB48"/>
  <c r="CF46"/>
  <c r="CB45"/>
  <c r="CB44"/>
  <c r="CB43"/>
  <c r="CB42"/>
  <c r="CF40"/>
  <c r="CE40"/>
  <c r="CD40"/>
  <c r="CC40"/>
  <c r="CB39"/>
  <c r="CB38"/>
  <c r="CB37"/>
  <c r="CB36"/>
  <c r="CB35"/>
  <c r="CB34"/>
  <c r="CB33"/>
  <c r="CF31"/>
  <c r="CE31"/>
  <c r="CD31"/>
  <c r="CC31"/>
  <c r="CB30"/>
  <c r="CB29"/>
  <c r="CB28"/>
  <c r="CB27"/>
  <c r="CB26"/>
  <c r="CF24"/>
  <c r="CE24"/>
  <c r="CD24"/>
  <c r="CC24"/>
  <c r="CF22"/>
  <c r="BC70"/>
  <c r="BC69"/>
  <c r="BC68"/>
  <c r="BC67"/>
  <c r="BC66"/>
  <c r="BC65"/>
  <c r="BC64"/>
  <c r="BC63"/>
  <c r="BC62"/>
  <c r="BC61"/>
  <c r="BC60"/>
  <c r="BC53"/>
  <c r="BC51" s="1"/>
  <c r="BC50"/>
  <c r="BC45"/>
  <c r="BC44"/>
  <c r="BC43"/>
  <c r="BC42"/>
  <c r="BC39"/>
  <c r="BC38"/>
  <c r="BC37"/>
  <c r="BC36"/>
  <c r="BC35"/>
  <c r="BC34"/>
  <c r="BC33"/>
  <c r="BC30"/>
  <c r="BC29"/>
  <c r="BC28"/>
  <c r="BC27"/>
  <c r="BC26"/>
  <c r="BW70"/>
  <c r="BW69"/>
  <c r="BW68"/>
  <c r="BW67"/>
  <c r="BW66"/>
  <c r="BW65"/>
  <c r="BW64"/>
  <c r="BW63"/>
  <c r="BW62"/>
  <c r="BW61"/>
  <c r="BW60"/>
  <c r="BW58" s="1"/>
  <c r="BW56" s="1"/>
  <c r="BW54" s="1"/>
  <c r="CA58"/>
  <c r="BZ58"/>
  <c r="BY58"/>
  <c r="BX58"/>
  <c r="BX56" s="1"/>
  <c r="BX54" s="1"/>
  <c r="CA56"/>
  <c r="BZ56"/>
  <c r="BZ54" s="1"/>
  <c r="BY56"/>
  <c r="BY54" s="1"/>
  <c r="CA54"/>
  <c r="BW53"/>
  <c r="BW51" s="1"/>
  <c r="CA51"/>
  <c r="BZ51"/>
  <c r="BY51"/>
  <c r="BX51"/>
  <c r="BW50"/>
  <c r="CA48"/>
  <c r="CA46" s="1"/>
  <c r="BZ48"/>
  <c r="BY48"/>
  <c r="BX48"/>
  <c r="BW48"/>
  <c r="BW45"/>
  <c r="BW44"/>
  <c r="BW43"/>
  <c r="BW42"/>
  <c r="CA40"/>
  <c r="BZ40"/>
  <c r="BY40"/>
  <c r="BX40"/>
  <c r="BW39"/>
  <c r="BW38"/>
  <c r="BW37"/>
  <c r="BW36"/>
  <c r="BW35"/>
  <c r="BW34"/>
  <c r="BW33"/>
  <c r="BW31" s="1"/>
  <c r="CA31"/>
  <c r="BZ31"/>
  <c r="BY31"/>
  <c r="BX31"/>
  <c r="BX22" s="1"/>
  <c r="BW30"/>
  <c r="BW29"/>
  <c r="BW28"/>
  <c r="BW27"/>
  <c r="BW26"/>
  <c r="CA24"/>
  <c r="BZ24"/>
  <c r="BZ22" s="1"/>
  <c r="BY24"/>
  <c r="BX24"/>
  <c r="CA22"/>
  <c r="AX70"/>
  <c r="AX69"/>
  <c r="AX68"/>
  <c r="AX67"/>
  <c r="AX66"/>
  <c r="AX65"/>
  <c r="AX64"/>
  <c r="AX63"/>
  <c r="AX62"/>
  <c r="AX61"/>
  <c r="AX60"/>
  <c r="AX53"/>
  <c r="AX51" s="1"/>
  <c r="AX50"/>
  <c r="AX48" s="1"/>
  <c r="AX45"/>
  <c r="AX44"/>
  <c r="AX43"/>
  <c r="AX42"/>
  <c r="AX39"/>
  <c r="AX38"/>
  <c r="AX37"/>
  <c r="AX36"/>
  <c r="AX35"/>
  <c r="AX34"/>
  <c r="AX33"/>
  <c r="AX30"/>
  <c r="AX29"/>
  <c r="AX28"/>
  <c r="AX27"/>
  <c r="AX26"/>
  <c r="BR70"/>
  <c r="BR69"/>
  <c r="BR68"/>
  <c r="BR67"/>
  <c r="BR66"/>
  <c r="BR65"/>
  <c r="BR64"/>
  <c r="BR63"/>
  <c r="BR62"/>
  <c r="BR61"/>
  <c r="BR60"/>
  <c r="BV58"/>
  <c r="BU58"/>
  <c r="BT58"/>
  <c r="BS58"/>
  <c r="BS56" s="1"/>
  <c r="BS54" s="1"/>
  <c r="BV56"/>
  <c r="BV54" s="1"/>
  <c r="BU56"/>
  <c r="BU54" s="1"/>
  <c r="BT56"/>
  <c r="BT54" s="1"/>
  <c r="BR53"/>
  <c r="BR51" s="1"/>
  <c r="BR46" s="1"/>
  <c r="BV51"/>
  <c r="BU51"/>
  <c r="BT51"/>
  <c r="BS51"/>
  <c r="BS46" s="1"/>
  <c r="BR50"/>
  <c r="BV48"/>
  <c r="BU48"/>
  <c r="BU46" s="1"/>
  <c r="BT48"/>
  <c r="BS48"/>
  <c r="BR48"/>
  <c r="BV46"/>
  <c r="BR45"/>
  <c r="BR44"/>
  <c r="BR43"/>
  <c r="BR42"/>
  <c r="BV40"/>
  <c r="BU40"/>
  <c r="BT40"/>
  <c r="BS40"/>
  <c r="BR39"/>
  <c r="BR38"/>
  <c r="BR37"/>
  <c r="BR36"/>
  <c r="BR35"/>
  <c r="BR34"/>
  <c r="BR33"/>
  <c r="BV31"/>
  <c r="BU31"/>
  <c r="BT31"/>
  <c r="BS31"/>
  <c r="BR30"/>
  <c r="BR29"/>
  <c r="BR28"/>
  <c r="BR27"/>
  <c r="BR26"/>
  <c r="BV24"/>
  <c r="BU24"/>
  <c r="BT24"/>
  <c r="BS24"/>
  <c r="AS70"/>
  <c r="AS69"/>
  <c r="AS68"/>
  <c r="AS67"/>
  <c r="AS66"/>
  <c r="AS65"/>
  <c r="AS64"/>
  <c r="AS63"/>
  <c r="AS62"/>
  <c r="AS61"/>
  <c r="AS60"/>
  <c r="AS53"/>
  <c r="AS51" s="1"/>
  <c r="AS50"/>
  <c r="AS45"/>
  <c r="AS44"/>
  <c r="AS43"/>
  <c r="AS42"/>
  <c r="AS40" s="1"/>
  <c r="AS39"/>
  <c r="AS38"/>
  <c r="AS37"/>
  <c r="AS36"/>
  <c r="AS35"/>
  <c r="AS34"/>
  <c r="AS33"/>
  <c r="AS30"/>
  <c r="AS29"/>
  <c r="AS28"/>
  <c r="AS27"/>
  <c r="AS26"/>
  <c r="BI70"/>
  <c r="BH70"/>
  <c r="BI69"/>
  <c r="BH69"/>
  <c r="BI68"/>
  <c r="BH68"/>
  <c r="BI67"/>
  <c r="BH67"/>
  <c r="BI66"/>
  <c r="BH66"/>
  <c r="BI65"/>
  <c r="BH65"/>
  <c r="BI64"/>
  <c r="BH64"/>
  <c r="BI63"/>
  <c r="BH63"/>
  <c r="BI62"/>
  <c r="BH62"/>
  <c r="BI61"/>
  <c r="BH61"/>
  <c r="BH58" s="1"/>
  <c r="BH56" s="1"/>
  <c r="BH54" s="1"/>
  <c r="BI60"/>
  <c r="BH60"/>
  <c r="BQ58"/>
  <c r="BP58"/>
  <c r="BP56" s="1"/>
  <c r="BP54" s="1"/>
  <c r="BO58"/>
  <c r="BO56" s="1"/>
  <c r="BO54" s="1"/>
  <c r="BN58"/>
  <c r="BN56" s="1"/>
  <c r="BN54" s="1"/>
  <c r="BM58"/>
  <c r="BM56" s="1"/>
  <c r="BM54" s="1"/>
  <c r="BL58"/>
  <c r="BL56" s="1"/>
  <c r="BL54" s="1"/>
  <c r="BK58"/>
  <c r="BK56" s="1"/>
  <c r="BK54" s="1"/>
  <c r="BJ58"/>
  <c r="BQ56"/>
  <c r="BQ54" s="1"/>
  <c r="BJ56"/>
  <c r="BJ54" s="1"/>
  <c r="BI53"/>
  <c r="BI51" s="1"/>
  <c r="BH53"/>
  <c r="BQ51"/>
  <c r="BP51"/>
  <c r="BO51"/>
  <c r="BN51"/>
  <c r="BM51"/>
  <c r="BL51"/>
  <c r="BK51"/>
  <c r="BJ51"/>
  <c r="BH51"/>
  <c r="BI50"/>
  <c r="BI48" s="1"/>
  <c r="BH50"/>
  <c r="BH48" s="1"/>
  <c r="BH46" s="1"/>
  <c r="BQ48"/>
  <c r="BP48"/>
  <c r="BO48"/>
  <c r="BN48"/>
  <c r="BN46" s="1"/>
  <c r="BM48"/>
  <c r="BL48"/>
  <c r="BK48"/>
  <c r="BJ48"/>
  <c r="BJ46" s="1"/>
  <c r="BQ46"/>
  <c r="BM46"/>
  <c r="BI45"/>
  <c r="BH45"/>
  <c r="BI44"/>
  <c r="BH44"/>
  <c r="BI43"/>
  <c r="BH43"/>
  <c r="BH40" s="1"/>
  <c r="BI42"/>
  <c r="BI40" s="1"/>
  <c r="BH42"/>
  <c r="BQ40"/>
  <c r="BP40"/>
  <c r="BO40"/>
  <c r="BN40"/>
  <c r="BM40"/>
  <c r="BL40"/>
  <c r="BK40"/>
  <c r="BJ40"/>
  <c r="BI39"/>
  <c r="BH39"/>
  <c r="BI38"/>
  <c r="BH38"/>
  <c r="BI37"/>
  <c r="BH37"/>
  <c r="BI36"/>
  <c r="BH36"/>
  <c r="BI35"/>
  <c r="BH35"/>
  <c r="BI34"/>
  <c r="BH34"/>
  <c r="BI33"/>
  <c r="BI31" s="1"/>
  <c r="BH33"/>
  <c r="BH31" s="1"/>
  <c r="BQ31"/>
  <c r="BP31"/>
  <c r="BO31"/>
  <c r="BN31"/>
  <c r="BM31"/>
  <c r="BL31"/>
  <c r="BK31"/>
  <c r="BJ31"/>
  <c r="BI30"/>
  <c r="BH30"/>
  <c r="BI29"/>
  <c r="BH29"/>
  <c r="BI28"/>
  <c r="BH28"/>
  <c r="BI27"/>
  <c r="BH27"/>
  <c r="BI26"/>
  <c r="BH26"/>
  <c r="BQ24"/>
  <c r="BP24"/>
  <c r="BO24"/>
  <c r="BN24"/>
  <c r="BN22" s="1"/>
  <c r="BM24"/>
  <c r="BM22" s="1"/>
  <c r="BL24"/>
  <c r="BK24"/>
  <c r="BJ24"/>
  <c r="BJ22" s="1"/>
  <c r="BQ22"/>
  <c r="BQ20" s="1"/>
  <c r="AJ70"/>
  <c r="AI70"/>
  <c r="AJ69"/>
  <c r="AI69"/>
  <c r="AJ68"/>
  <c r="AI68"/>
  <c r="AJ67"/>
  <c r="AI67"/>
  <c r="AJ66"/>
  <c r="AI66"/>
  <c r="AJ65"/>
  <c r="AI65"/>
  <c r="AJ64"/>
  <c r="AI64"/>
  <c r="AJ63"/>
  <c r="AI63"/>
  <c r="AJ62"/>
  <c r="AI62"/>
  <c r="AJ61"/>
  <c r="AI61"/>
  <c r="AJ60"/>
  <c r="AI60"/>
  <c r="AJ53"/>
  <c r="AJ51" s="1"/>
  <c r="AI53"/>
  <c r="AJ50"/>
  <c r="AJ48" s="1"/>
  <c r="AI50"/>
  <c r="AJ45"/>
  <c r="AI45"/>
  <c r="AJ44"/>
  <c r="AI44"/>
  <c r="AJ43"/>
  <c r="AI43"/>
  <c r="AJ42"/>
  <c r="AJ40" s="1"/>
  <c r="AI42"/>
  <c r="AJ39"/>
  <c r="AI39"/>
  <c r="AJ38"/>
  <c r="AI38"/>
  <c r="AJ37"/>
  <c r="AI37"/>
  <c r="AJ36"/>
  <c r="AI36"/>
  <c r="AJ35"/>
  <c r="AI35"/>
  <c r="AJ34"/>
  <c r="AI34"/>
  <c r="AJ33"/>
  <c r="AI33"/>
  <c r="AJ30"/>
  <c r="AI30"/>
  <c r="AJ29"/>
  <c r="AI29"/>
  <c r="AJ28"/>
  <c r="AI28"/>
  <c r="AJ27"/>
  <c r="AI27"/>
  <c r="AJ26"/>
  <c r="AI26"/>
  <c r="AR58"/>
  <c r="AR56" s="1"/>
  <c r="AR54" s="1"/>
  <c r="AQ58"/>
  <c r="AQ56" s="1"/>
  <c r="AQ54" s="1"/>
  <c r="AP58"/>
  <c r="AP56" s="1"/>
  <c r="AP54" s="1"/>
  <c r="AO58"/>
  <c r="AO56" s="1"/>
  <c r="AO54" s="1"/>
  <c r="AN58"/>
  <c r="AN56" s="1"/>
  <c r="AN54" s="1"/>
  <c r="AM58"/>
  <c r="AL58"/>
  <c r="AK58"/>
  <c r="AK56" s="1"/>
  <c r="AK54" s="1"/>
  <c r="AM56"/>
  <c r="AM54" s="1"/>
  <c r="AL56"/>
  <c r="AL54" s="1"/>
  <c r="BG58"/>
  <c r="BF58"/>
  <c r="BF56" s="1"/>
  <c r="BF54" s="1"/>
  <c r="BE58"/>
  <c r="BE56" s="1"/>
  <c r="BE54" s="1"/>
  <c r="BD58"/>
  <c r="BD56" s="1"/>
  <c r="BD54" s="1"/>
  <c r="BB58"/>
  <c r="BB56" s="1"/>
  <c r="BB54" s="1"/>
  <c r="BA58"/>
  <c r="BA56" s="1"/>
  <c r="BA54" s="1"/>
  <c r="AZ58"/>
  <c r="AZ56" s="1"/>
  <c r="AZ54" s="1"/>
  <c r="AY58"/>
  <c r="AY56" s="1"/>
  <c r="AY54" s="1"/>
  <c r="AW58"/>
  <c r="AW56" s="1"/>
  <c r="AW54" s="1"/>
  <c r="AV58"/>
  <c r="AV56" s="1"/>
  <c r="AV54" s="1"/>
  <c r="AU58"/>
  <c r="AT58"/>
  <c r="AT56" s="1"/>
  <c r="AT54" s="1"/>
  <c r="BG56"/>
  <c r="BG54" s="1"/>
  <c r="AU56"/>
  <c r="AU54" s="1"/>
  <c r="AR51"/>
  <c r="AQ51"/>
  <c r="AQ46" s="1"/>
  <c r="AP51"/>
  <c r="AO51"/>
  <c r="AN51"/>
  <c r="AM51"/>
  <c r="AM46" s="1"/>
  <c r="AL51"/>
  <c r="AK51"/>
  <c r="AI51"/>
  <c r="BG51"/>
  <c r="BF51"/>
  <c r="BE51"/>
  <c r="BD51"/>
  <c r="BB51"/>
  <c r="BA51"/>
  <c r="AZ51"/>
  <c r="AY51"/>
  <c r="AW51"/>
  <c r="AV51"/>
  <c r="AU51"/>
  <c r="AT51"/>
  <c r="AR48"/>
  <c r="AQ48"/>
  <c r="AP48"/>
  <c r="AO48"/>
  <c r="AO46" s="1"/>
  <c r="AN48"/>
  <c r="AM48"/>
  <c r="AL48"/>
  <c r="AL46" s="1"/>
  <c r="AK48"/>
  <c r="AK46" s="1"/>
  <c r="AI48"/>
  <c r="AI46" s="1"/>
  <c r="AP46"/>
  <c r="BG48"/>
  <c r="BG46" s="1"/>
  <c r="BF48"/>
  <c r="BE48"/>
  <c r="BD48"/>
  <c r="BD46" s="1"/>
  <c r="BC48"/>
  <c r="BB48"/>
  <c r="BA48"/>
  <c r="AZ48"/>
  <c r="AY48"/>
  <c r="AY46" s="1"/>
  <c r="AW48"/>
  <c r="AV48"/>
  <c r="AV46" s="1"/>
  <c r="AU48"/>
  <c r="AT48"/>
  <c r="AU46"/>
  <c r="AS48"/>
  <c r="AR40"/>
  <c r="AQ40"/>
  <c r="AP40"/>
  <c r="AO40"/>
  <c r="AN40"/>
  <c r="AM40"/>
  <c r="AL40"/>
  <c r="AK40"/>
  <c r="BG40"/>
  <c r="BF40"/>
  <c r="BE40"/>
  <c r="BD40"/>
  <c r="BB40"/>
  <c r="BA40"/>
  <c r="AZ40"/>
  <c r="AY40"/>
  <c r="AW40"/>
  <c r="AV40"/>
  <c r="AU40"/>
  <c r="AT40"/>
  <c r="AW31"/>
  <c r="AV31"/>
  <c r="AU31"/>
  <c r="AT31"/>
  <c r="AR31"/>
  <c r="AQ31"/>
  <c r="AP31"/>
  <c r="AO31"/>
  <c r="AN31"/>
  <c r="AM31"/>
  <c r="AL31"/>
  <c r="AK31"/>
  <c r="BG31"/>
  <c r="BF31"/>
  <c r="BE31"/>
  <c r="BD31"/>
  <c r="BB31"/>
  <c r="BA31"/>
  <c r="AZ31"/>
  <c r="AY31"/>
  <c r="AY22" s="1"/>
  <c r="AW24"/>
  <c r="AV24"/>
  <c r="AV22" s="1"/>
  <c r="AU24"/>
  <c r="AT24"/>
  <c r="AR24"/>
  <c r="AR22" s="1"/>
  <c r="AQ24"/>
  <c r="AQ22" s="1"/>
  <c r="AP24"/>
  <c r="AO24"/>
  <c r="AN24"/>
  <c r="AN22" s="1"/>
  <c r="AM24"/>
  <c r="AM22" s="1"/>
  <c r="AL24"/>
  <c r="AK24"/>
  <c r="BG24"/>
  <c r="BF24"/>
  <c r="BE24"/>
  <c r="BD24"/>
  <c r="BB24"/>
  <c r="BB22" s="1"/>
  <c r="BA24"/>
  <c r="AZ24"/>
  <c r="AZ22" s="1"/>
  <c r="AY24"/>
  <c r="BJ20" l="1"/>
  <c r="CF20"/>
  <c r="CF72" s="1"/>
  <c r="BK46"/>
  <c r="BO46"/>
  <c r="BV22"/>
  <c r="BR40"/>
  <c r="BT46"/>
  <c r="BT20" s="1"/>
  <c r="AX58"/>
  <c r="AX56" s="1"/>
  <c r="AX54" s="1"/>
  <c r="BW24"/>
  <c r="BY22"/>
  <c r="CB40"/>
  <c r="CD46"/>
  <c r="BF22"/>
  <c r="AI31"/>
  <c r="AI58"/>
  <c r="AI56" s="1"/>
  <c r="AI54" s="1"/>
  <c r="BK22"/>
  <c r="BK20" s="1"/>
  <c r="BO22"/>
  <c r="BL46"/>
  <c r="BP46"/>
  <c r="BS22"/>
  <c r="BR31"/>
  <c r="BR58"/>
  <c r="BR56" s="1"/>
  <c r="BR54" s="1"/>
  <c r="CA20"/>
  <c r="CA71" s="1"/>
  <c r="BX46"/>
  <c r="BW46"/>
  <c r="CC22"/>
  <c r="CB31"/>
  <c r="CB58"/>
  <c r="CB56" s="1"/>
  <c r="CB54" s="1"/>
  <c r="BD22"/>
  <c r="BG22"/>
  <c r="BL22"/>
  <c r="BL20" s="1"/>
  <c r="BL71" s="1"/>
  <c r="BP22"/>
  <c r="BH24"/>
  <c r="BH22" s="1"/>
  <c r="BI58"/>
  <c r="BI56" s="1"/>
  <c r="BI54" s="1"/>
  <c r="BU22"/>
  <c r="BU20" s="1"/>
  <c r="BW40"/>
  <c r="BZ46"/>
  <c r="BY46"/>
  <c r="BC31"/>
  <c r="CE22"/>
  <c r="CE20" s="1"/>
  <c r="CB24"/>
  <c r="CD22"/>
  <c r="CD20" s="1"/>
  <c r="BM20"/>
  <c r="CF71"/>
  <c r="CC20"/>
  <c r="CB22"/>
  <c r="CB20" s="1"/>
  <c r="BC58"/>
  <c r="BC56" s="1"/>
  <c r="BC54" s="1"/>
  <c r="BC40"/>
  <c r="BC24"/>
  <c r="BC22" s="1"/>
  <c r="BC46"/>
  <c r="CA72"/>
  <c r="BX20"/>
  <c r="BZ20"/>
  <c r="BW22"/>
  <c r="BY20"/>
  <c r="AZ46"/>
  <c r="AX40"/>
  <c r="AX31"/>
  <c r="AX24"/>
  <c r="BV20"/>
  <c r="BV71" s="1"/>
  <c r="BR24"/>
  <c r="BR22" s="1"/>
  <c r="BT22"/>
  <c r="BS20"/>
  <c r="AS58"/>
  <c r="AS56" s="1"/>
  <c r="AS54" s="1"/>
  <c r="AU22"/>
  <c r="AU20" s="1"/>
  <c r="AS31"/>
  <c r="AS24"/>
  <c r="AS46"/>
  <c r="BP20"/>
  <c r="BP72" s="1"/>
  <c r="BI24"/>
  <c r="BQ71"/>
  <c r="BQ72"/>
  <c r="BL72"/>
  <c r="BJ71"/>
  <c r="BJ72"/>
  <c r="BH20"/>
  <c r="BM71"/>
  <c r="BM72"/>
  <c r="BI46"/>
  <c r="BN20"/>
  <c r="BO20"/>
  <c r="BI22"/>
  <c r="AJ58"/>
  <c r="AJ56" s="1"/>
  <c r="AJ54" s="1"/>
  <c r="AI40"/>
  <c r="AJ31"/>
  <c r="AJ24"/>
  <c r="AI24"/>
  <c r="AI22" s="1"/>
  <c r="AJ46"/>
  <c r="AN46"/>
  <c r="AR46"/>
  <c r="AW46"/>
  <c r="BA46"/>
  <c r="BE46"/>
  <c r="AT46"/>
  <c r="AX46"/>
  <c r="BB46"/>
  <c r="BF46"/>
  <c r="BF20" s="1"/>
  <c r="AR20"/>
  <c r="AM20"/>
  <c r="AQ20"/>
  <c r="AN20"/>
  <c r="AY20"/>
  <c r="BG20"/>
  <c r="BB20"/>
  <c r="AZ20"/>
  <c r="BD20"/>
  <c r="AV20"/>
  <c r="AW22"/>
  <c r="AW20" s="1"/>
  <c r="AT22"/>
  <c r="AK22"/>
  <c r="AK20" s="1"/>
  <c r="AO22"/>
  <c r="AO20" s="1"/>
  <c r="AL22"/>
  <c r="AL20" s="1"/>
  <c r="AP22"/>
  <c r="AP20" s="1"/>
  <c r="BA22"/>
  <c r="BE22"/>
  <c r="BF72" l="1"/>
  <c r="BF71"/>
  <c r="BE20"/>
  <c r="BE72" s="1"/>
  <c r="AO71"/>
  <c r="AO72"/>
  <c r="BP71"/>
  <c r="BV72"/>
  <c r="AV72"/>
  <c r="AV71"/>
  <c r="BW20"/>
  <c r="BW71" s="1"/>
  <c r="AP72"/>
  <c r="AP71"/>
  <c r="BD72"/>
  <c r="BD71"/>
  <c r="BI20"/>
  <c r="BI71" s="1"/>
  <c r="BR20"/>
  <c r="BR71" s="1"/>
  <c r="CB71"/>
  <c r="CB72"/>
  <c r="CE72"/>
  <c r="CE71"/>
  <c r="CC72"/>
  <c r="CC71"/>
  <c r="CD72"/>
  <c r="CD71"/>
  <c r="BG71"/>
  <c r="BG72"/>
  <c r="BC20"/>
  <c r="BC72" s="1"/>
  <c r="BZ72"/>
  <c r="BZ71"/>
  <c r="BX72"/>
  <c r="BX71"/>
  <c r="BY72"/>
  <c r="BY71"/>
  <c r="AY72"/>
  <c r="AY71"/>
  <c r="AX22"/>
  <c r="AX20" s="1"/>
  <c r="AX72" s="1"/>
  <c r="AZ71"/>
  <c r="AZ72"/>
  <c r="BB72"/>
  <c r="BB71"/>
  <c r="BU72"/>
  <c r="BU71"/>
  <c r="BS72"/>
  <c r="BS71"/>
  <c r="BT72"/>
  <c r="BT71"/>
  <c r="AS22"/>
  <c r="AS20" s="1"/>
  <c r="AS72" s="1"/>
  <c r="AU72"/>
  <c r="AU71"/>
  <c r="AW72"/>
  <c r="AW71"/>
  <c r="BN71"/>
  <c r="BN72"/>
  <c r="BH72"/>
  <c r="BH71"/>
  <c r="BI72"/>
  <c r="BO72"/>
  <c r="BO71"/>
  <c r="BK72"/>
  <c r="BK71"/>
  <c r="AL71"/>
  <c r="AL72"/>
  <c r="AK72"/>
  <c r="AK71"/>
  <c r="AI20"/>
  <c r="AI72" s="1"/>
  <c r="AJ22"/>
  <c r="AJ20" s="1"/>
  <c r="AJ72" s="1"/>
  <c r="AN71"/>
  <c r="AN72"/>
  <c r="AM72"/>
  <c r="AM71"/>
  <c r="AR71"/>
  <c r="AR72"/>
  <c r="AQ72"/>
  <c r="AQ71"/>
  <c r="BA20"/>
  <c r="AT20"/>
  <c r="BW72" l="1"/>
  <c r="BA72"/>
  <c r="BA71"/>
  <c r="BR72"/>
  <c r="BE71"/>
  <c r="BC71"/>
  <c r="AX71"/>
  <c r="AT71"/>
  <c r="AT72"/>
  <c r="AS71"/>
  <c r="AI71"/>
  <c r="AJ71"/>
</calcChain>
</file>

<file path=xl/sharedStrings.xml><?xml version="1.0" encoding="utf-8"?>
<sst xmlns="http://schemas.openxmlformats.org/spreadsheetml/2006/main" count="936" uniqueCount="303">
  <si>
    <t>Финансовый орган субъекта Российской Федерации</t>
  </si>
  <si>
    <t>Единица измерения: тыс. руб. (с точностью до первого десятичного знака)</t>
  </si>
  <si>
    <t>Наименование полномочия, расходного обязательства</t>
  </si>
  <si>
    <t>Код строки</t>
  </si>
  <si>
    <t>Правовое основание финансового обеспечения полномочия, расходного обязательства муниципального образования</t>
  </si>
  <si>
    <t>Код группы полномочий, расходных обязательств</t>
  </si>
  <si>
    <t>Код бюджетной классификации Российской Федерации</t>
  </si>
  <si>
    <t>Объем средств на исполнение расходного обязательства муниципального образования</t>
  </si>
  <si>
    <t>в т.ч. объем средств на исполнение расходного обязательства без учета расходов на осуществление капитальных вложений в объекты муниципальной собственности</t>
  </si>
  <si>
    <t>Российской Федерации</t>
  </si>
  <si>
    <t>субъекта Российской Федерации</t>
  </si>
  <si>
    <t>муниципальных образований</t>
  </si>
  <si>
    <t>отчетный</t>
  </si>
  <si>
    <t>текущий</t>
  </si>
  <si>
    <t>плановый период</t>
  </si>
  <si>
    <t>Федеральные законы</t>
  </si>
  <si>
    <t>Указы Президента Российской Федерации</t>
  </si>
  <si>
    <t>Нормативные правовые акты
Правительства Российской Федерации</t>
  </si>
  <si>
    <t>в том числе государственные программы Российской Федерации</t>
  </si>
  <si>
    <t>Акты федеральных органов исполнительной власти</t>
  </si>
  <si>
    <t>Договоры, соглашения</t>
  </si>
  <si>
    <t>Законы субъекта Российской Федерации</t>
  </si>
  <si>
    <t xml:space="preserve">Нормативные правовые акты субъекта Российской Федерации </t>
  </si>
  <si>
    <t>наименование, номер и дата</t>
  </si>
  <si>
    <t>номер статьи (подстатьи), пункта (подпункта)</t>
  </si>
  <si>
    <t>дата вступления в силу, срок действия</t>
  </si>
  <si>
    <t>код НПА</t>
  </si>
  <si>
    <t>номер пункта, подпункта</t>
  </si>
  <si>
    <t>раздел/подраздел</t>
  </si>
  <si>
    <t>подраздел</t>
  </si>
  <si>
    <t>Всего</t>
  </si>
  <si>
    <t>в т.ч. за счет целевых средств федерального бюджета</t>
  </si>
  <si>
    <t>в т.ч. за счет целевых средств регионального бюджета</t>
  </si>
  <si>
    <t>в т.ч. за счет прочих безвозмездных поступлений, включая средства фондов</t>
  </si>
  <si>
    <t>в т.ч. за счет средств местных бюджетов</t>
  </si>
  <si>
    <t xml:space="preserve">в т.ч. за счет целевых средств регионального бюджета </t>
  </si>
  <si>
    <t>в т.ч за счет целевых средств федерального бюджета</t>
  </si>
  <si>
    <t>утвержденные бюджетные назначения</t>
  </si>
  <si>
    <t>исполнено</t>
  </si>
  <si>
    <t>в т.ч. за счет средств местных бюджетов</t>
  </si>
  <si>
    <t>2020 г.</t>
  </si>
  <si>
    <t>2021 г.</t>
  </si>
  <si>
    <t>1-й год планового периода 2022 г.</t>
  </si>
  <si>
    <t>2-й год планового периода 2023 г.</t>
  </si>
  <si>
    <t>Комитет финансов муниципального образования Киришский муниципальный район Ленинградской области</t>
  </si>
  <si>
    <t>Расходные обязательства, возникшие в результате принятия нормативных правовых актов сельского поселения, заключения договоров (соглашений), всего из них:</t>
  </si>
  <si>
    <t>6500</t>
  </si>
  <si>
    <t>X</t>
  </si>
  <si>
    <t>в том числе:</t>
  </si>
  <si>
    <t>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вопросов местного значения сельского поселения, всего</t>
  </si>
  <si>
    <t>6501</t>
  </si>
  <si>
    <t>по перечню, предусмотренному частью 3 статьи 14 Федерального закона от 6 октября 2003 г. № 131-ФЗ «Об общих принципах организации местного самоуправления в Российской Федерации», всего</t>
  </si>
  <si>
    <t>6502</t>
  </si>
  <si>
    <t>владение, пользование и распоряжение имуществом, находящимся в муниципальной собственности сельского поселения</t>
  </si>
  <si>
    <t>6505</t>
  </si>
  <si>
    <t>1) федеральный закон от 29.12.2004 №188-ФЗ "Жилищный кодекс Российской Федерации"
2) федеральный закон от 06.10.2003 №131-фз "Об общих принципах организации местного самоуправления в Российской Федерации"</t>
  </si>
  <si>
    <t>1) ст.2
2) пп.3, п.1, ст.14</t>
  </si>
  <si>
    <t>1) 01.03.2005 - не установлена
2) 06.10.2003 - не установлена</t>
  </si>
  <si>
    <t>Решение совета депутатов МО Кусинское сельское поселение от 28.06.2018 №60/269 "Об утверждении Положения об управлении и распоряжении имуществом муниципального образования Кусинское сельское поселение Киришского муниципального района Ленинградской области"</t>
  </si>
  <si>
    <t>в целом</t>
  </si>
  <si>
    <t>28.06.2018 - не установлена</t>
  </si>
  <si>
    <t>1</t>
  </si>
  <si>
    <t>01/13</t>
  </si>
  <si>
    <t>13</t>
  </si>
  <si>
    <t>обеспечение первичных мер пожарной безопасности в границах населенных пунктов сельского поселения</t>
  </si>
  <si>
    <t>6506</t>
  </si>
  <si>
    <t>1) федеральный закон от 21.12.1994 №69-ФЗ "О пожарной безопасности"
2) федеральный закон от 06.10.2003 №131-фз "Об общих принципах организации местного самоуправления в Российской Федерации"</t>
  </si>
  <si>
    <t>1) ст.19
2) пп.9, п.1, ст.14</t>
  </si>
  <si>
    <t>1) 26.12.1994 - не установлена
2) 06.10.2003 - не установлена</t>
  </si>
  <si>
    <t>Областной закон Ленинградской области от 25.12.2006 №169-оз "О пожарной безопасности Ленинградской области"</t>
  </si>
  <si>
    <t>ст.8-1</t>
  </si>
  <si>
    <t>08.01.2007 - не установлена</t>
  </si>
  <si>
    <t>Постановление Правительства Ленинградской области от 05.06.2007 №126 ""О методических рекомендациях по осуществлению муниципальными образованиями Ленинградскйо области полномочий повопросам гражданской обороны, защиты населения от чрезвычайных ситуаций""</t>
  </si>
  <si>
    <t>05.06.2007 - не установлена</t>
  </si>
  <si>
    <t>1) в целом
2) в целом
3) в целом
4) в целом</t>
  </si>
  <si>
    <t>12</t>
  </si>
  <si>
    <t>05/03</t>
  </si>
  <si>
    <t>03</t>
  </si>
  <si>
    <t>создание условий для обеспечения жителей сельского поселения услугами связи, общественного питания, торговли и бытового обслуживания</t>
  </si>
  <si>
    <t>6507</t>
  </si>
  <si>
    <t>федеральный закон от 06.10.2003 №131-фз "Об общих принципах организации местного самоуправления в Российской Федерации"</t>
  </si>
  <si>
    <t>пп.10, п.1, ст.14</t>
  </si>
  <si>
    <t>06.10.2003 - не установлена</t>
  </si>
  <si>
    <t>21.01.2019 - не установлена</t>
  </si>
  <si>
    <t>23</t>
  </si>
  <si>
    <t>05/02</t>
  </si>
  <si>
    <t>02</t>
  </si>
  <si>
    <t>организация проведения официальных физкультурно-оздоровительных и спортивных мероприятий сельского поселения</t>
  </si>
  <si>
    <t>6510</t>
  </si>
  <si>
    <t>1) федеральный закон от 04.12.2007 №329-ФЗ "О физической культуре и спорте в Российской Федерации"
2) федеральный закон от 06.10.2003 №131-фз "Об общих принципах организации местного самоуправления в Российской Федерации"</t>
  </si>
  <si>
    <t>1) ст.38
2) пп.14, п.1, ст.14</t>
  </si>
  <si>
    <t>1) 30.03.2008 - не установлена
2) 06.10.2003 - не установлена</t>
  </si>
  <si>
    <t>Областной закон Ленинградской области от 30.12.2009 №118-оз "О физической культуре и спорте в Ленинградской области"</t>
  </si>
  <si>
    <t>01.01.2010 - не установлена</t>
  </si>
  <si>
    <t>1) Постановление администрации Кусинского сельского поселения от 18.05.2020 №63 "О порядке утверждения положений (регламентов) об официальных физкультурных мероприятиях и спортивных соревнованиях, проводимых на территории муниципального образования Кусинское сельское поселение Киришского муниципального района Ленинградской области"
2) Постановление администрации Кусинского сельского поселения от 23.06.2017 №104 "Об утверждении Положения о порядке организации и проведения массовых мероприятий на территории муниципального образования Кусинское сельское поселение Киришского муниципального района Ленинградской области"</t>
  </si>
  <si>
    <t>1) в целом
2) в целом</t>
  </si>
  <si>
    <t>1) 18.05.2020 - не установлена
2) 23.06.2017 - не установлена</t>
  </si>
  <si>
    <t>11</t>
  </si>
  <si>
    <t>11/01</t>
  </si>
  <si>
    <t>01</t>
  </si>
  <si>
    <t>организация благоустройства территории сельского поселения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</si>
  <si>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6513</t>
  </si>
  <si>
    <t>пп.19, п.1, ст.14</t>
  </si>
  <si>
    <t>Постановление Правительства Ленинградской области от 22.03.2012 №83 "Об утверждении Региональных нормативов градостроительного проектирования Ленинградской области"</t>
  </si>
  <si>
    <t>28.05.2012 - не установлена</t>
  </si>
  <si>
    <t>Решение совета депутатов МО Кусинское сельское поселение от 12.10.2017 №49/224 "Об утверждении Правил благоустройства территории муниципального образования Кусинское сельское поселение Киришского муниципального района Ленинградской области"</t>
  </si>
  <si>
    <t>12.10.2017 - не установлена</t>
  </si>
  <si>
    <t>21</t>
  </si>
  <si>
    <t>в случаях закрепления законом субъекта Российской Федерации за сельскими поселениями вопросов местного значения из числа вопросов местного значения городского поселения, предусмотренных частью 1 статьи 14 Федерального закона от 6 октября 2003 г. № 131-ФЗ «Об общих принципах организации местного самоуправления в Российской Федерации», всего</t>
  </si>
  <si>
    <t>6600</t>
  </si>
  <si>
    <t>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</si>
  <si>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6601</t>
  </si>
  <si>
    <t>1) федеральный закон от 07.12.2011 №416-ФЗ "О водоснабжении и водоотведении"
2) федеральный закон от 31.03.1999 №69-ФЗ "О газоснабжении в Российской Федерации"
3) федеральный закон от 27.07.2010 №190-ФЗ "О теплоснабжении"
4) федеральный закон от 06.10.2003 №131-фз "Об общих принципах организации местного самоуправления в Российской Федерации"
5) федеральный закон от 26.03.2003 №35-ФЗ "Об электроэнергетике"</t>
  </si>
  <si>
    <t>1) ст.6
2) в целом
3) ст.6
4) пп.4, п.1, ст.14
5) в целом</t>
  </si>
  <si>
    <t>1) 01.01.2012 - не установлена
2) 08.04.1999 - не установлена
3) 30.07.2010 - не установлена
4) 06.10.2003 - не установлена
5) 01.04.2003 - не установлена</t>
  </si>
  <si>
    <t>1) Постановление администрации Кусинского сельского поселения от 27.07.2017 №125 "Об актуализации схемы теплоснабжения муниципального образования Кусинское сельское поселение Киришского муниципального района Ленинградской области на период до 2030 года"
2) Постановление администрации Кусинского сельского поселения от 09.10.2019 №161 "Об утверждении Порядка осуществления капитальных вложений в объекты муниципальной собственности муниципального образования Кусинское сельское поселение Киришского муниципального района Ленинградской области за счет средств бюджета муниципального образования Кусинское сельское поселение Киришского муниципального района Ленинградской области"
3) Постановление администрации Кусинского сельского поселения от 24.03.2020 №38 "Об утверждении актуализации схемы теплоснабжения муниципального образования Кусинское сельское поселение Киришского муниципального района Ленинградской области на период до 2035 года."
4) Постановление администрации Кусинского сельского поселения от 06.12.2017 №208 "Об утверждении муниципальной программы комплексного развития систем коммунальной инфраструктуры Кусинского сельского поселения Киришского муниципального района Ленинградской области на 2017-2030 годы"</t>
  </si>
  <si>
    <t>1) 27.07.2017 - 24.03.2020
2) 09.10.2019 - не установлена
3) 24.03.2020 - не установлена
4) 06.12.2017 - не установлена</t>
  </si>
  <si>
    <t>19</t>
  </si>
  <si>
    <t>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сельского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</si>
  <si>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6603</t>
  </si>
  <si>
    <t>1) федеральный закон от 10.12.1995 №196-фз "О безопасности дорожного движения"
2) федеральный закон от 08.11.2007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
3) федеральный закон от 06.10.2003 №131-фз "Об общих принципах организации местного самоуправления в Российской Федерации"</t>
  </si>
  <si>
    <t>1) в целом
2) ст.13
3) пп.5, п.1, ст.14</t>
  </si>
  <si>
    <t>1) 10.12.1995 - не установлена
2) 12.11.2007 - не установлена
3) 06.10.2003 - не установлена</t>
  </si>
  <si>
    <t>Областной закон Ленинградской области от 14.12.2012 №95-оз "О содействии развитию на части территорий муниципальных образований Ленинградской области иных форм местного самоуправления"</t>
  </si>
  <si>
    <t>31.12.2012 - не установлена</t>
  </si>
  <si>
    <t>1) Решение совета депутатов МО Кусинское сельское поселение от 25.11.2013 №60/276 "О создании муниципального дорожного фонда муниципального образования Кусинское сельсоке поселение Киришского муниципального района Ленинградской области"
2) Постановление администрации Кусинского сельского поселения от 23.06.2017 №100 "Об утверждении Положения о порядке содержания и ремонта автомобильных дорог местного значения муниципального образования Кусинское сельское поселение Киришского муниципального района Ленинградской области"
3) Постановление администрации Кусинского сельского поселения от 25.10.2017 №10 "Об утверждении Порядка осуществления контроля за обеспечением сохранности автомобильных дорог общего пользования местного значения в границах населенных пунктов Кусинского сельского поселения"
4) Решение совета депутатов МО Кусинское сельское поселение от 26.04.2012 №39/164 "Об утверждении порядка содержания автомобильных дорог общего пользования местного значения муниципального образования Кусинское сельское поселение Киришского муниципального района Ленинградской области"</t>
  </si>
  <si>
    <t>1) 25.11.2013 - не установлена
2) 23.06.2017 - не установлена
3) 25.10.2017 - не установлена
4) 26.04.2012 - не установлена</t>
  </si>
  <si>
    <t>3</t>
  </si>
  <si>
    <t>04/09</t>
  </si>
  <si>
    <t>09</t>
  </si>
  <si>
    <t>обеспечение проживающих в сельском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</si>
  <si>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6604</t>
  </si>
  <si>
    <t>пп.6, п.1, ст.14</t>
  </si>
  <si>
    <t>1) Постановление Правительства Ленинградской области от 30.03.2020 №163 "ОБ УСТАНОВЛЕНИИ МИНИМАЛЬНОГО РАЗМЕРА ВЗНОСА НА КАПИТАЛЬНЫЙ РЕМОНТ ОБЩЕГО ИМУЩЕСТВА В МНОГОКВАРТИРНОМ ДОМЕ НА ТЕРРИТОРИИ ЛЕНИНГРАДСКОЙ ОБЛАСТИ НА 2021 ГОД"
2) Постановление Правительства Ленинградской области от 14.11.2018 №436 "Об установлении минимального размера взноса на капитальный ремонт общего имущества в многоквартирном доме на территории Ленинградской области на 2019 год"</t>
  </si>
  <si>
    <t>1) 01.01.2021 - не установлена
2) 01.01.2019 - не установлена</t>
  </si>
  <si>
    <t>18</t>
  </si>
  <si>
    <t>05/01</t>
  </si>
  <si>
    <t>участие в предупреждении и ликвидации последствий чрезвычайных ситуаций в границах сельского поселения</t>
  </si>
  <si>
    <t>6612</t>
  </si>
  <si>
    <t>1) федеральный закон от 21.12.1994 №68-ФЗ "О защите населения и территорий от чрезвычайных ситуаций природного и техногенного характера"
2) федеральный закон от 06.10.2003 №131-фз "Об общих принципах организации местного самоуправления в Российской Федерации"</t>
  </si>
  <si>
    <t>1) ст.11,23,24,25
2) пп.8, п.1, ст.14</t>
  </si>
  <si>
    <t>1) 24.12.1994 - не установлена
2) 06.10.2003 - не установлена</t>
  </si>
  <si>
    <t>Областной закон Ленинградской области от 13.11.2003 №93-оз "О защите населения и территорий Ленинградской области от чрезвычайных ситуаций природного и техногенного характера"</t>
  </si>
  <si>
    <t>ст.1, 6, 17</t>
  </si>
  <si>
    <t>05.12.2003 - не установлена</t>
  </si>
  <si>
    <t>1) Постановление администрации Кусинского сельского поселения от 20.03.2020 №37 "О мерах по предупреждению и ликвидации ЧС в весенний паводковый период 2020 года на территории Кусинского сельского поселения"
2) Постановление администрации Кусинского сельского поселения от 22.10.2012 №55 "Об утверждении Положения о порядке расходования средств резервного фонда администрации муниципального образования Кусинское сельское поселение Киришского муниципального района Ленинградской области"
3) Постановление администрации Кусинского сельского поселения от 08.06.2015 №180 "Об утверждении Порядка создания, использования, хранения и восполнения резервов материальных ресурсов для ликвидации чрезвычайных ситуаций на территории муниципального образования Кусинское сельское поселение"</t>
  </si>
  <si>
    <t>1) в целом
2) в целом
3) в целом</t>
  </si>
  <si>
    <t>1) 20.03.2020 - 31.12.2020
2) 22.10.2012 - не установлена
3) 08.06.2015 - не установлена</t>
  </si>
  <si>
    <t>01/11</t>
  </si>
  <si>
    <t>участие в организации деятельности по сбору (в том числе раздельному сбору) и транспортированию твердых коммунальных отходов</t>
  </si>
  <si>
    <t>6617</t>
  </si>
  <si>
    <t>1) федеральный закон от 06.10.2003 №131-фз "Об общих принципах организации местного самоуправления в Российской Федерации"
2) федеральный закон от 24.06.1998 №89-фз "Об отходах производства и потребления"</t>
  </si>
  <si>
    <t>1) пп.18, п.1, ст.14
2) ст.8</t>
  </si>
  <si>
    <t>1) 06.10.2003 - не установлена
2) 24.06.1998 - не установлена</t>
  </si>
  <si>
    <t>Постановление Правительства Ленинградской области от 04.04.2016 №85 "Об утверждении Положения об управлении Ленинградской области по организации и контролю деятельности по обращению с отходами и о внесении изменений в постановление Правительства Ленинградской области от 27 мая 2014 года N 192"</t>
  </si>
  <si>
    <t>04.04.2016 - не установлена</t>
  </si>
  <si>
    <t>1) Постановление администрации Кусинского сельского поселения от 30.05.2019 №104 "«Об утверждении Порядка определения мест сбора и накопления твердых коммунальных отходов на территории муниципального образования Кусинское сельское поселение и Регламента создания и ведения реестра мест (площадок) накопления твердых коммунальных отходов на территории муниципального образования Кусинское сельское поселение»"
2) Решение совета депутатов МО Кусинское сельское поселение от 12.10.2017 №49/224 "Об утверждении Правил благоустройства территории муниципального образования Кусинское сельское поселение Киришского муниципального района Ленинградской области"</t>
  </si>
  <si>
    <t>1) 30.05.2019 - не установлена
2) 12.10.2017 - не установлена</t>
  </si>
  <si>
    <t>организация ритуальных услуг и содержание мест захоронения</t>
  </si>
  <si>
    <t>6619</t>
  </si>
  <si>
    <t>1) федеральный закон от 12.01.1996 №8-ФЗ "О погребении и похоронном деле"
2) федеральный закон от 06.10.2003 №131-фз "Об общих принципах организации местного самоуправления в Российской Федерации"</t>
  </si>
  <si>
    <t>1) ст.8
2) пп.22, п.1, ст.14</t>
  </si>
  <si>
    <t>1) 15.01.1996 - не установлена
2) 06.10.2003 - не установлена</t>
  </si>
  <si>
    <t>1) Постановление администрации Кусинского сельского поселения от 12.10.2016 №146 "О порядке организации ритуальных услуг и содержании мест захоронения на территории МО Кусинское сельское поселение Киришского муниципального района Ленинградской области"
2) Постановление администрации Кусинского сельского поселения от 22.07.2019 №139 "Об утверждении Перечня памятников культуры, истории и воинских захоронений, расположенных на территории муниципального образования Кусинское сельское поселение Киришского муниципального района Ленинградской области"</t>
  </si>
  <si>
    <t>1) 12.10.2016 - 25.05.2020
2) 22.07.2019 - не установлена</t>
  </si>
  <si>
    <t>осуществление мероприятий по обеспечению безопасности людей на водных объектах, охране их жизни и здоровья</t>
  </si>
  <si>
    <t>6621</t>
  </si>
  <si>
    <t>1) федеральный закон от 22.08.1995 №151-фз "Об аварийно-спасательной службе и статусе спасателей"
2) федеральный закон от 06.10.2003 №131-фз "Об общих принципах организации местного самоуправления в Российской Федерации"</t>
  </si>
  <si>
    <t>1) ст.20,7
2) пп.26, п.1, ст.14</t>
  </si>
  <si>
    <t>1) 22.08.1995 - не установлена
2) 06.10.2003 - не установлена</t>
  </si>
  <si>
    <t>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полномочий органов местного самоуправления сельского поселения по решению вопросов местного значения сельского поселения,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</si>
  <si>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6800</t>
  </si>
  <si>
    <t>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</si>
  <si>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6801</t>
  </si>
  <si>
    <t>1) федеральный закон от 02.03.2007 №25-фз "О муниципальной службе в Российской Федерации"
2) федеральный закон от 06.10.2003 №131-фз "Об общих принципах организации местного самоуправления в Российской Федерации"</t>
  </si>
  <si>
    <t>1) ст.34
2) п.1, ст.17</t>
  </si>
  <si>
    <t>1) 01.06.2007 - не установлена
2) 06.10.2003 - не установлена</t>
  </si>
  <si>
    <t>Областной закон Ленинградской области от 11.03.2008 №14-оз "О правовом регулировании муниципальной службы в Ленинградской области"</t>
  </si>
  <si>
    <t>19.04.2008 - не установлена</t>
  </si>
  <si>
    <t>Постановление администрации Кусинского сельского поселения от 18.03.2016 №33 "Об утверждении Правил определения нормативных затрат на обеспечение функций исполнительно-распорядительных органов местного самоуправления МО Кусинское сельское поселение Киришского муниципального района Ленинградской области, являющихся главным распорядителем бюджетных средств"</t>
  </si>
  <si>
    <t>18.03.2016 - не установлена</t>
  </si>
  <si>
    <t>01/04</t>
  </si>
  <si>
    <t>04</t>
  </si>
  <si>
    <t>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</si>
  <si>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6802</t>
  </si>
  <si>
    <t>1) Решение совета депутатов МО Кусинское сельское поселение от 28.01.2013 №48/221 "Об утверждении Положения о материальном стимулировании главы администрации муниципального образования Кусинское сельское поселение Киришского муниципального района Ленинградской области"
2) Решение совета депутатов МО Кусинское сельское поселение от 28.01.2013 №48/219 "Об утверждении Порядка формирования фонда оплаты труда муниципальных служащих администрации муниципального образования Кусинское сельское поселение Киришского муниципального района Ленинградской области"
3) Решение совета депутатов МО Кусинское сельское поселение от 23.12.2013 №61/282 "Об утверждении Порядка формирования фонда оплаты труда муниципальных служащих администрации муниципального образования Кусинское сельское поселение Киришского муниципального района Ленинградской области"
4) Решение совета депутатов МО Кусинское сельское поселение от 28.01.2013 №48/220 "Об утверждении Порядка формирования фонда оплаты труда работников, замещающих должности, не являющиеся должностями муниципальной службы администрации муниципального образования Кусинское сельское поселение Киришского муниципального района Ленинградской области"
5) Решение совета депутатов МО Кусинское сельское поселение от 23.12.2013 №61/283 "Об утверждении Порядка формирования фонда оплаты труда работников, замещающих должности, не являющиеся должностями муниципальной службы администрации муниципального образования Кусинское сельское поселение Киришского муниципального района Ленинградской области"</t>
  </si>
  <si>
    <t>1) в целом
2) в целом
3) в целом
4) в целом
5) в целом</t>
  </si>
  <si>
    <t>1) 28.01.2013 - не установлена
2) 28.01.2013 - не установлена
3) 23.12.2013 - не установлена
4) 28.01.2013 - не установлена
5) 23.12.2013 - не установлена</t>
  </si>
  <si>
    <t>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</si>
  <si>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6819</t>
  </si>
  <si>
    <t>1) в целом
2) пп.8,1, п.1, ст.17</t>
  </si>
  <si>
    <t>07/05</t>
  </si>
  <si>
    <t>05</t>
  </si>
  <si>
    <t>предоставление доплаты за выслугу лет к трудовой пенсии муниципальным служащим за счет средств местного бюджета</t>
  </si>
  <si>
    <t>6823</t>
  </si>
  <si>
    <t>1) в целом
2) п.1, ст.17</t>
  </si>
  <si>
    <t>Решение совета депутатов МО Кусинское сельское поселение от 24.12.2012 №47/210 "Об утверждении Положения о пенсии за выслугу лет, назначаемой лицам, замещавшим должности муниципальной службы муниципального образования Кусинское сельское поселение Киришского муниципального района Ленинградской области"</t>
  </si>
  <si>
    <t>24.12.2012 - не установлена</t>
  </si>
  <si>
    <t>10/01</t>
  </si>
  <si>
    <t>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</si>
  <si>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7300</t>
  </si>
  <si>
    <t>за счет субвенций, предоставленных из федерального бюджета, всего</t>
  </si>
  <si>
    <t>7301</t>
  </si>
  <si>
    <t>на осуществление воинского учета на территориях, на которых отсутствуют структурные подразделения военных комиссариатов</t>
  </si>
  <si>
    <t>7304</t>
  </si>
  <si>
    <t>1) федеральный закон от 28.03.1998 №53-ФЗ "О воинской обязанности и военной службе"
2) федеральный закон от 06.10.2003 №131-фз "Об общих принципах организации местного самоуправления в Российской Федерации"</t>
  </si>
  <si>
    <t>1) в целом
2) п.5, ст.19</t>
  </si>
  <si>
    <t>1) 27.07.1998 - не установлена
2) 06.10.2003 - не установлена</t>
  </si>
  <si>
    <t>Постановление Правительства РФ от 29.04.2006 №258 "О субвенциях на осуществление полномочий по первичному воинскому учету на территориях, где отсутствуют военные комиссариаты"</t>
  </si>
  <si>
    <t>16.05.2006 - не установлена</t>
  </si>
  <si>
    <t>Постановление Правительства Ленинградской области от 21.06.2006 №191 "Об утверждении порядка предоставления, расходования и учета субвенций на осуществление полномочий по первичному воинскому учету на территориях, где отсутствуют военные комиссариаты"</t>
  </si>
  <si>
    <t>30.06.2006 - не установлена</t>
  </si>
  <si>
    <t>Постановление администрации Кусинского сельского поселения от 27.06.2019 №117 "Об утверждении Положения о военно-учетном столе муниципального образования Кусинское сельское поселение Киришского муниципального района Ленинградской области"</t>
  </si>
  <si>
    <t>27.06.2019 - не установлена</t>
  </si>
  <si>
    <t>02/03</t>
  </si>
  <si>
    <t>за счет субвенций, предоставленных из бюджета субъекта Российской Федерации, всего</t>
  </si>
  <si>
    <t>7400</t>
  </si>
  <si>
    <t>7401</t>
  </si>
  <si>
    <t>1) федеральный закон от 06.10.2003 №131-фз "Об общих принципах организации местного самоуправления в Российской Федерации"
2) федеральный закон от 24.06.1999 №120-ФЗ "Об основах системы профилактики безнадзорности и правонарушений несовершеннолетних"</t>
  </si>
  <si>
    <t>1) п.5, ст.19
2) п.2, ст.25</t>
  </si>
  <si>
    <t>1) 06.10.2003 - не установлена
2) 28.06.1999 - не установлена</t>
  </si>
  <si>
    <t>1) Областной закон Ленинградской области от 29.12.2005 №125-оз "О наделении органов местного самоуправления муниципальных образований Ленинградской области отдельными государственным полномочиями Ленинградской области в сфере профилактики безнадзорности и правонарушений несовершеннолетних"
2) Областной закон Ленинградской области от 13.10.2006 №116-оз "О наделении органов местного самоуправления муниципальных образований Ленинградской области отдельными государственными полномочиями в сфере административных правоотношений"</t>
  </si>
  <si>
    <t>1) ст.1,2,6
2) ст.1, 6</t>
  </si>
  <si>
    <t>1) 01.01.2006 - не установлена
2) 02.11.2006 - не установлена</t>
  </si>
  <si>
    <t>Постановление администрации Кусинского сельского поселения от 23.06.2017 №102 "Об утверждении Положения об осуществлении мероприятий в сфере правонарушений на территории муниципального образования Кусинское сельское поселение"</t>
  </si>
  <si>
    <t>23.06.2017 - не установлена</t>
  </si>
  <si>
    <t>Расходные обязательства, возникшие в результате принятия нормативных правовых актов сельского поселения, заключения соглашений, предусматривающих предоставление межбюджетных трансфертов из бюджета сельского поселения другим бюджетам бюджетной системы Российской Федерации, всего</t>
  </si>
  <si>
    <t>7700</t>
  </si>
  <si>
    <t>по предоставлению иных межбюджетных трансфертов, всего</t>
  </si>
  <si>
    <t>7800</t>
  </si>
  <si>
    <t>в бюджет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о передаче им осуществления части своих полномочий по решению вопросов местного значения, всего</t>
  </si>
  <si>
    <t>7801</t>
  </si>
  <si>
    <t>составление и рассмотрение проекта бюджета поселения, исполнение бюджета поселения, составление отчета об исполнении бюджета поселения</t>
  </si>
  <si>
    <t>7802</t>
  </si>
  <si>
    <t>пп.1, п.1,3, ст.14</t>
  </si>
  <si>
    <t>01/06</t>
  </si>
  <si>
    <t>06</t>
  </si>
  <si>
    <t>осуществление контроля за исполнением бюджета поселения</t>
  </si>
  <si>
    <t>7803</t>
  </si>
  <si>
    <t>1) федеральный закон от 07.02.2011 №6-фз "Об общих принципах организации деятельности контрольно-счетных органов субъектов Российской федерации и муниципальных образований"
2) федеральный закон от 06.10.2003 №131-фз "Об общих принципах организации местного самоуправления в Российской Федерации"</t>
  </si>
  <si>
    <t>1) п.11, ст.3
2) пп.1, п.1,3, ст.14</t>
  </si>
  <si>
    <t>1) 07.02.2011 - не установлена
2) 06.10.2003 - не установлена</t>
  </si>
  <si>
    <t>обеспечение проживающих в сельском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t>
  </si>
  <si>
    <t>7806</t>
  </si>
  <si>
    <t>пп.6, п.1,3, ст.14</t>
  </si>
  <si>
    <t>участие в предупреждении и ликвидации последствий чрезвычайных ситуаций в границах поселения</t>
  </si>
  <si>
    <t>7807</t>
  </si>
  <si>
    <t>пп.8, п.1,3, ст.14</t>
  </si>
  <si>
    <t>03/09</t>
  </si>
  <si>
    <t>создание условий для обеспечения жителей поселения услугами связи, общественного питания, торговли и бытового обслуживания</t>
  </si>
  <si>
    <t>7808</t>
  </si>
  <si>
    <t>пп.10, п.1,3, ст.14</t>
  </si>
  <si>
    <t>организация библиотечного обслуживания населения, комплектование и обеспечение сохранности библиотечных фондов библиотек поселения</t>
  </si>
  <si>
    <t>7809</t>
  </si>
  <si>
    <t>пп.11, п.1,3, ст.14</t>
  </si>
  <si>
    <t>08/01</t>
  </si>
  <si>
    <t>создание условий для организации досуга и обеспечения жителей поселения услугами организаций культуры</t>
  </si>
  <si>
    <t>7810</t>
  </si>
  <si>
    <t>пп.12, п.1,3, ст.14</t>
  </si>
  <si>
    <t>утверждение генеральных планов поселения, правил землепользования и застройки, утверждение подготовленной на основе генеральных планов городского поселения документации по планировке территории, выдача разрешений на строительство (за исключением случаев)</t>
  </si>
  <si>
    <t>7814</t>
  </si>
  <si>
    <t>пп.20, п.1, ст.14</t>
  </si>
  <si>
    <t>7816</t>
  </si>
  <si>
    <t>пп.22, п.1,3, ст.14</t>
  </si>
  <si>
    <t>05/03
05/05</t>
  </si>
  <si>
    <t>03
05</t>
  </si>
  <si>
    <t>создание, содержание и организация деятельности аварийно-спасательных служб и (или) аварийно-спасательных формирований на территории поселения</t>
  </si>
  <si>
    <t>7817</t>
  </si>
  <si>
    <t>пп.24, п.1,3, ст.14</t>
  </si>
  <si>
    <t>содействие в развитии сельскохозяйственного производства, создание условий для развития малого и среднего предпринимательства</t>
  </si>
  <si>
    <t>7818</t>
  </si>
  <si>
    <t>пп.28, п.1,3, ст.14</t>
  </si>
  <si>
    <t>Итого расходных обязательств муниципальных образований, без учета внутренних оборотов</t>
  </si>
  <si>
    <t>10600</t>
  </si>
  <si>
    <t>Итого расходных обязательств муниципальных образований</t>
  </si>
  <si>
    <t>10700</t>
  </si>
  <si>
    <t xml:space="preserve">
1) Постановление администрации Кусинского сельского поселения от 10.02.2020 №27 "О первичных мерах по предупреждению и обеспечению пожарной безопасности на территории МО Кусинское сельское поселение на 2020 год"
2) Постановление администрации Кусинского сельского поселения от 10.02.2021 №17 "О первичных мерах по предупреждению и обеспечению пожарной безопасности на территории МО Кусинское сельское поселение на 2021 год"
3) Постановление администрации Кусинского сельского поселения от 17.04.2017 №53 "Об обеспечении надлежащего состояния наружного противопожарного водоснабжения в границах муниципального образования Кусинское сельское поселение Киришского муниципального района Ленинградской области"
4) Постановление администрации Кусинского сельского поселения от 16.12.2016 №198 "Об утверждении Положения о деятельности добровольной пожарной охраны муниципального образования Кусинское сельское поселение Киришского муниципального района Ленинградской области"</t>
  </si>
  <si>
    <t xml:space="preserve">1) в целом
2) в целом
3) в целом
4) в целом
</t>
  </si>
  <si>
    <t xml:space="preserve">
1) 10.02.2020 - 31.12.2020
2) 10.02.2021 - 31.12.2021
3) 17.04.2017 - не установлена
4) 16.12.2016 - не установлена</t>
  </si>
  <si>
    <t>Постановление администрации Кусинского сельского поселения от 10.02.2020 № 24 "Об утверждении Порядка предоставления субсидии на возмещение недополученных доходов муниципальному предприятию «Жилищное хозяйство» муниципального образования Кусинское сельское поселение в связи с оказанием банных услуг населению на территории муниципального образования Кусинское сельское поселение Киришского муниципального района Ленинградской области"</t>
  </si>
  <si>
    <t xml:space="preserve">1) в целом
</t>
  </si>
  <si>
    <t xml:space="preserve">
1) Постановление администрации Кусинского сельского поселения от 10.02.2020 №25 "Об утверждении Порядка предоставления субсидии на возмещение затрат в связи с выполнением работ по эксплуатации жилищного фонда, не обеспеченных платежами населения, в 2020 году"</t>
  </si>
  <si>
    <t xml:space="preserve">
1) 10.02.2020 - 31.12.2020</t>
  </si>
  <si>
    <t xml:space="preserve">1) Постановление администрации Кусинского сельского поселения от 28.07.2020 №115 "Об организации охраны жизни людей на исторически сложившемся месте отдыха муниципального образования Кусинское сельское поселение Киришского муниципального района Ленинградской области в летний период"
</t>
  </si>
  <si>
    <t xml:space="preserve">1) 28.07.2020 - 31.12.2020
</t>
  </si>
  <si>
    <t xml:space="preserve">1) Соглашение о передаче полномочий.. .. от 08.11.2019 №39 "О передаче администрации муниципального района полномочия администрации МО Кусинское сельское поселение КМР ЛО по формированию, исполнению бюджета поселения и осуществлению контроля за исполнением данного бюджета"
2) Соглашение о передаче полномочий.. .. от 05.11.2020 №44 "О передаче администрации муниципального района полномочия администрации МО Кусинское сельское поселение КМР ЛО по формированию, исполнению бюджета поселения и осуществлению контроля за исполнением данного бюджета"
3) Решение совета депутатов МО Кусинское сельское поселение от 09.12.2020 №16/98 "Приложение 17 Порядок предоставления иных межбюджетных трансфертов бюджету муниципального образования Киришский муниципальный район Ленинградской области на осуществление части полномочий по решению вопросов местного значения, предусмотренных частью 3 статьи 14 Федерального закона от 06.10.2003 № 131-ФЗ «Об общих принципах организации местного самоуправления в Российской Федерации» (пункты 1, 6, 8, 10, 11, 12, 20, 22, 24, 28 части 1 статьи 14 Федерального закона от 06.10.2003 № 131-ФЗ «Об общих принципах организации местного самоуправления в Российской Федерации»)"
4) Решение совета депутатов МО Кусинское сельское поселение от 18.12.2019 №6/31 "Приложение 17 Порядок предоставления иных межбюджетных трансфертов бюджету муниципального образования Киришский муниципальный район Ленинградской области на осуществление части полномочий по решению вопросов местного значения, предусмотренных частью 3 статьи 14 Федерального закона от 06.10.2003 № 131-ФЗ «Об общих принципах организации местного самоуправления в Российской Федерации» (пункты 1, 6, 8, 10, 11, 12, 20, 22, 24, 28 части 1 статьи 14 Федерального закона от 06.10.2003 № 131-ФЗ «Об общих принципах организации местного самоуправления в Российской Федерации»)"
</t>
  </si>
  <si>
    <t xml:space="preserve">1) 01.01.2020 - 31.12.2020
2) 01.01.2021 - 31.12.2021
3) 01.01.2021 - 31.12.2021
4) 01.01.2020 - 31.12.2020
</t>
  </si>
  <si>
    <t xml:space="preserve">1) Соглашение о передаче полномочий.. .. от 27.02.2012 №б/н "О передаче администрации муниципального района полномочия администрации МО Кусинское сельское поселение КМР ЛО по осуществлению внешнего муниципального финансового контроля"
2) Решение совета депутатов МО Кусинское сельское поселение от 09.12.2020 №16/98 "Приложение 18 Порядок предоставления иных межбюджетных трансфертов бюджету муниципального образования Киришский муниципальный район Ленинградской области на осуществление полномочий, предусмотренных пунктом 11 статьи 3 Федерального закона от 07.02.2011 № 6-ФЗ «Об общих принципах организации деятельности контрольно-счетных органов субъектов Российской федерации и муниципальных образований»"
3) Решение совета депутатов МО Кусинское сельское поселение от 18.12.2019 №6/31 "Приложение 18 Порядок предоставления иных межбюджетных трансфертов бюджету муниципального образования Киришский муниципальный район Ленинградской области на осуществление полномочий, предусмотренных пунктом 11 статьи 3 Федерального закона от 07.02.2011 № 6-ФЗ «Об общих принципах организации деятельности контрольно-счетных органов субъектов Российской федерации и муниципальных образований»"
</t>
  </si>
  <si>
    <t xml:space="preserve">1) в целом
2) в целом
3) в целом
</t>
  </si>
  <si>
    <t xml:space="preserve">1) 27.02.2012 - не установлена
2) 01.01.2021 - 31.12.2021
3) 01.01.2020 - 31.12.2020
</t>
  </si>
  <si>
    <t xml:space="preserve">
1) Соглашение о передаче полномочий.. .. от 09.11.2020 №39 "О передаче администрации муниципального района полномочия администрации МО Кусинское сельское поселение КМР ЛО по осуществлению полномочий в области жилищных отношений"
2) Соглашение о передаче полномочий.. .. от 08.11.2019 №44 "О передаче администрации муниципального района полномочия администрации МО Кусинское сельское поселение КМР ЛО по осуществлению полномочий в области жилищных отношений"
3) Решение совета депутатов МО Кусинское сельское поселение от 09.12.2020 №16/98 "Приложение 17 Порядок предоставления иных межбюджетных трансфертов бюджету муниципального образования Киришский муниципальный район Ленинградской области на осуществление части полномочий по решению вопросов местного значения, предусмотренных частью 3 статьи 14 Федерального закона от 06.10.2003 № 131-ФЗ «Об общих принципах организации местного самоуправления в Российской Федерации» (пункты 1, 6, 8, 10, 11, 12, 20, 22, 24, 28 части 1 статьи 14 Федерального закона от 06.10.2003 № 131-ФЗ «Об общих принципах организации местного самоуправления в Российской Федерации»)"
4) Решение совета депутатов МО Кусинское сельское поселение от 18.12.2019 №6/31 "Приложение 17 Порядок предоставления иных межбюджетных трансфертов бюджету муниципального образования Киришский муниципальный район Ленинградской области на осуществление части полномочий по решению вопросов местного значения, предусмотренных частью 3 статьи 14 Федерального закона от 06.10.2003 № 131-ФЗ «Об общих принципах организации местного самоуправления в Российской Федерации» (пункты 1, 6, 8, 10, 11, 12, 20, 22, 24, 28 части 1 статьи 14 Федерального закона от 06.10.2003 № 131-ФЗ «Об общих принципах организации местного самоуправления в Российской Федерации»)"
</t>
  </si>
  <si>
    <t xml:space="preserve">
1) 01.01.2021 - 31.12.2021
2) 01.01.2020 - 31.12.2020
3) 01.01.2021 - 31.12.2021
4) 01.01.2020 - 31.12.2020
</t>
  </si>
  <si>
    <t xml:space="preserve">1) Соглашение о передаче полномочий.. .. от 08.11.2019 №21 "О передаче администрации муниципального района полномочия администрации МО Кусинское сельское поселение КМР ЛО по исполнению полномочий по участию в предупреждении и ликвидации последствий ЧС"
2) Соглашение о передаче полномочий.. .. от 09.11.2020 №21 "О передаче администрации муниципального района полномочия администрации МО Кусинское сельское поселение КМР ЛО по исполнению полномочий по участию в предупреждении и ликвидации последствий ЧС"
3) Решение совета депутатов МО Кусинское сельское поселение от 09.12.2020 №16/98 "Приложение 17 Порядок предоставления иных межбюджетных трансфертов бюджету муниципального образования Киришский муниципальный район Ленинградской области на осуществление части полномочий по решению вопросов местного значения, предусмотренных частью 3 статьи 14 Федерального закона от 06.10.2003 № 131-ФЗ «Об общих принципах организации местного самоуправления в Российской Федерации» (пункты 1, 6, 8, 10, 11, 12, 20, 22, 24, 28 части 1 статьи 14 Федерального закона от 06.10.2003 № 131-ФЗ «Об общих принципах организации местного самоуправления в Российской Федерации»)"
4) Решение совета депутатов МО Кусинское сельское поселение от 18.12.2019 №6/31 "Приложение 17 Порядок предоставления иных межбюджетных трансфертов бюджету муниципального образования Киришский муниципальный район Ленинградской области на осуществление части полномочий по решению вопросов местного значения, предусмотренных частью 3 статьи 14 Федерального закона от 06.10.2003 № 131-ФЗ «Об общих принципах организации местного самоуправления в Российской Федерации» (пункты 1, 6, 8, 10, 11, 12, 20, 22, 24, 28 части 1 статьи 14 Федерального закона от 06.10.2003 № 131-ФЗ «Об общих принципах организации местного самоуправления в Российской Федерации»)"
</t>
  </si>
  <si>
    <t xml:space="preserve">
1) Соглашение о передаче полномочий.. .. от 08.11.2019 №5 "О передаче администрации муниципального района полномочия администрации МО Кусинское сельское поселение КМР ЛО по созданию условий обеспечения жителей поселения услугами связи, общественного питания, торговли и бытового обслуживания"
2) Соглашение о передаче полномочий.. .. от 09.11.2020 №5 "О передаче администрации муниципального района полномочия администрации МО Кусинское сельское поселение КМР ЛО по созданию условий обеспечения жителей поселения услугами связи, общественного питания, торговли и бытового обслуживания"
3) Решение совета депутатов МО Кусинское сельское поселение от 09.12.2020 №16/98 "Приложение 17 Порядок предоставления иных межбюджетных трансфертов бюджету муниципального образования Киришский муниципальный район Ленинградской области на осуществление части полномочий по решению вопросов местного значения, предусмотренных частью 3 статьи 14 Федерального закона от 06.10.2003 № 131-ФЗ «Об общих принципах организации местного самоуправления в Российской Федерации» (пункты 1, 6, 8, 10, 11, 12, 20, 22, 24, 28 части 1 статьи 14 Федерального закона от 06.10.2003 № 131-ФЗ «Об общих принципах организации местного самоуправления в Российской Федерации»)"
4) Решение совета депутатов МО Кусинское сельское поселение от 18.12.2019 №6/31 "Приложение 17 Порядок предоставления иных межбюджетных трансфертов бюджету муниципального образования Киришский муниципальный район Ленинградской области на осуществление части полномочий по решению вопросов местного значения, предусмотренных частью 3 статьи 14 Федерального закона от 06.10.2003 № 131-ФЗ «Об общих принципах организации местного самоуправления в Российской Федерации» (пункты 1, 6, 8, 10, 11, 12, 20, 22, 24, 28 части 1 статьи 14 Федерального закона от 06.10.2003 № 131-ФЗ «Об общих принципах организации местного самоуправления в Российской Федерации»)"
</t>
  </si>
  <si>
    <t xml:space="preserve">
1) 01.01.2020 - 31.12.2020
2) 01.01.2021 - 31.12.2021
3) 01.01.2021 - 31.12.2021
4) 01.01.2020 - 31.12.2020
</t>
  </si>
  <si>
    <t xml:space="preserve">1) Соглашение о передаче полномочий.. .. от 08.11.2019 №10 "О передаче администрации муниципального района полномочия администрации МО Кусинское сельское поселение КМР ЛО по осуществлению полномочий по оганизации библиотечного обслуживания населения"
2) Соглашение о передаче полномочий.. .. от 09.11.2020 №10 "О передаче администрации муниципального района полномочия администрации МО Кусинское сельское поселение КМР ЛО по осуществлению полномочий по оганизации библиотечного обслуживания населения"
3) Решение совета депутатов МО Кусинское сельское поселение от 09.12.2020 №16/98 "Приложение 17 Порядок предоставления иных межбюджетных трансфертов бюджету муниципального образования Киришский муниципальный район Ленинградской области на осуществление части полномочий по решению вопросов местного значения, предусмотренных частью 3 статьи 14 Федерального закона от 06.10.2003 № 131-ФЗ «Об общих принципах организации местного самоуправления в Российской Федерации» (пункты 1, 6, 8, 10, 11, 12, 20, 22, 24, 28 части 1 статьи 14 Федерального закона от 06.10.2003 № 131-ФЗ «Об общих принципах организации местного самоуправления в Российской Федерации»)"
4) Решение совета депутатов МО Кусинское сельское поселение от 18.12.2019 №6/31 "Приложение 17 Порядок предоставления иных межбюджетных трансфертов бюджету муниципального образования Киришский муниципальный район Ленинградской области на осуществление части полномочий по решению вопросов местного значения, предусмотренных частью 3 статьи 14 Федерального закона от 06.10.2003 № 131-ФЗ «Об общих принципах организации местного самоуправления в Российской Федерации» (пункты 1, 6, 8, 10, 11, 12, 20, 22, 24, 28 части 1 статьи 14 Федерального закона от 06.10.2003 № 131-ФЗ «Об общих принципах организации местного самоуправления в Российской Федерации»)"
</t>
  </si>
  <si>
    <t xml:space="preserve">1) Соглашение о передаче полномочий.. .. от 08.11.2019 №33 "О передаче части полномочий ОМС по созданию условий для организации досуга и обеспечения жителей поселения услугами организаций культуры"
2) Соглашение о передаче полномочий.. .. от 09.11.2020 №33 "О передаче части полномочий ОМС по созданию условий для организации досуга и обеспечения жителей поселения услугами организаций культуры"
3) Решение совета депутатов МО Кусинское сельское поселение от 09.12.2020 №16/98 "Приложение 17 Порядок предоставления иных межбюджетных трансфертов бюджету муниципального образования Киришский муниципальный район Ленинградской области на осуществление части полномочий по решению вопросов местного значения, предусмотренных частью 3 статьи 14 Федерального закона от 06.10.2003 № 131-ФЗ «Об общих принципах организации местного самоуправления в Российской Федерации» (пункты 1, 6, 8, 10, 11, 12, 20, 22, 24, 28 части 1 статьи 14 Федерального закона от 06.10.2003 № 131-ФЗ «Об общих принципах организации местного самоуправления в Российской Федерации»)"
4) Решение совета депутатов МО Кусинское сельское поселение от 18.12.2019 №6/31 "Приложение 17 Порядок предоставления иных межбюджетных трансфертов бюджету муниципального образования Киришский муниципальный район Ленинградской области на осуществление части полномочий по решению вопросов местного значения, предусмотренных частью 3 статьи 14 Федерального закона от 06.10.2003 № 131-ФЗ «Об общих принципах организации местного самоуправления в Российской Федерации» (пункты 1, 6, 8, 10, 11, 12, 20, 22, 24, 28 части 1 статьи 14 Федерального закона от 06.10.2003 № 131-ФЗ «Об общих принципах организации местного самоуправления в Российской Федерации»)"
</t>
  </si>
  <si>
    <t xml:space="preserve">1) Соглашение о передаче полномочий.. .. от 08.11.2019 №27 "О передаче администрации муниципального района полномочия администрации МО Кусинское сельское поселение КМР ЛО по организации ритуальных услуг"
2) Соглашение о передаче полномочий.. .. от 09.11.2020 №27 "О передаче администрации муниципального района полномочия администрации МО Кусинское сельское поселение КМР ЛО по организации ритуальных услуг"
3) Решение совета депутатов МО Кусинское сельское поселение от 09.12.2020 №16/98 "Приложение 17 Порядок предоставления иных межбюджетных трансфертов бюджету муниципального образования Киришский муниципальный район Ленинградской области на осуществление части полномочий по решению вопросов местного значения, предусмотренных частью 3 статьи 14 Федерального закона от 06.10.2003 № 131-ФЗ «Об общих принципах организации местного самоуправления в Российской Федерации» (пункты 1, 6, 8, 10, 11, 12, 20, 22, 24, 28 части 1 статьи 14 Федерального закона от 06.10.2003 № 131-ФЗ «Об общих принципах организации местного самоуправления в Российской Федерации»)"
4) Решение совета депутатов МО Кусинское сельское поселение от 18.12.2019 №6/31 "Приложение 17 Порядок предоставления иных межбюджетных трансфертов бюджету муниципального образования Киришский муниципальный район Ленинградской области на осуществление части полномочий по решению вопросов местного значения, предусмотренных частью 3 статьи 14 Федерального закона от 06.10.2003 № 131-ФЗ «Об общих принципах организации местного самоуправления в Российской Федерации» (пункты 1, 6, 8, 10, 11, 12, 20, 22, 24, 28 части 1 статьи 14 Федерального закона от 06.10.2003 № 131-ФЗ «Об общих принципах организации местного самоуправления в Российской Федерации»)"
</t>
  </si>
  <si>
    <t xml:space="preserve">
1) Соглашение о передаче полномочий.. .. от 08.11.2019 №48 "О передаче администрации муниципального района полномочия администрации МО Кусинское сельское поселение КМР ЛО по решению вопросов в сфере подготовки ген.плана, правил землепользования и застройки поселения"
2) Соглашение о передаче полномочий.. .. от 09.11.2020 №50 "О передаче администрации муниципального района полномочия администрации МО Кусинское сельское поселение КМР ЛО по решению вопросов в сфере подготовки ген.плана, правил землепользования и застройки поселения"
3) Решение совета депутатов МО Кусинское сельское поселение от 09.12.2020 №16/98 "Приложение 17 Порядок предоставления иных межбюджетных трансфертов бюджету муниципального образования Киришский муниципальный район Ленинградской области на осуществление части полномочий по решению вопросов местного значения, предусмотренных частью 3 статьи 14 Федерального закона от 06.10.2003 № 131-ФЗ «Об общих принципах организации местного самоуправления в Российской Федерации» (пункты 1, 6, 8, 10, 11, 12, 20, 22, 24, 28 части 1 статьи 14 Федерального закона от 06.10.2003 № 131-ФЗ «Об общих принципах организации местного самоуправления в Российской Федерации»)"
4) Решение совета депутатов МО Кусинское сельское поселение от 18.12.2019 №6/31 "Приложение 17 Порядок предоставления иных межбюджетных трансфертов бюджету муниципального образования Киришский муниципальный район Ленинградской области на осуществление части полномочий по решению вопросов местного значения, предусмотренных частью 3 статьи 14 Федерального закона от 06.10.2003 № 131-ФЗ «Об общих принципах организации местного самоуправления в Российской Федерации» (пункты 1, 6, 8, 10, 11, 12, 20, 22, 24, 28 части 1 статьи 14 Федерального закона от 06.10.2003 № 131-ФЗ «Об общих принципах организации местного самоуправления в Российской Федерации»)"
</t>
  </si>
  <si>
    <t xml:space="preserve">1) Соглашение о передаче полномочий.. .. от 08.11.2019 №16 "О передаче администрации муниципального района полномочия администрации МО Кусинское сельское поселение КМР ЛО по исполнению полномочий по содействию в развитии сельскохозяйственного производства, созданию условий для развития малого и среднего предпринимательства"
2) Соглашение о передаче полномочий.. .. от 09.11.2020 №16 "О передаче администрации муниципального района полномочия администрации МО Кусинское сельское поселение КМР ЛО по исполнению полномочий по содействию в развитии сельскохозяйственного производства, созданию условий для развития малого и среднего предпринимательства"
3) Решение совета депутатов МО Кусинское сельское поселение от 09.12.2020 №16/98 "Приложение 17 Порядок предоставления иных межбюджетных трансфертов бюджету муниципального образования Киришский муниципальный район Ленинградской области на осуществление части полномочий по решению вопросов местного значения, предусмотренных частью 3 статьи 14 Федерального закона от 06.10.2003 № 131-ФЗ «Об общих принципах организации местного самоуправления в Российской Федерации» (пункты 1, 6, 8, 10, 11, 12, 20, 22, 24, 28 части 1 статьи 14 Федерального закона от 06.10.2003 № 131-ФЗ «Об общих принципах организации местного самоуправления в Российской Федерации»)"
4) Решение совета депутатов МО Кусинское сельское поселение от 18.12.2019 №6/31 "Приложение 17 Порядок предоставления иных межбюджетных трансфертов бюджету муниципального образования Киришский муниципальный район Ленинградской области на осуществление части полномочий по решению вопросов местного значения, предусмотренных частью 3 статьи 14 Федерального закона от 06.10.2003 № 131-ФЗ «Об общих принципах организации местного самоуправления в Российской Федерации» (пункты 1, 6, 8, 10, 11, 12, 20, 22, 24, 28 части 1 статьи 14 Федерального закона от 06.10.2003 № 131-ФЗ «Об общих принципах организации местного самоуправления в Российской Федерации»)"
</t>
  </si>
  <si>
    <t>РЕЕСТР РАСХОДНЫХ ОБЯЗАТЕЛЬСТВ МУНИЦИПАЛЬНОГО ОБРАЗОВАНИЯ КУСИНСКОЕ СЕЛЬСКОЕ ПОСЕЛЕНИЕ КИРИШСКОГО МУНИЦИПАЛЬНОГО РАЙОНА ЛЕНИНГРАДСКОЙ ОБЛАСТИ</t>
  </si>
  <si>
    <t>"11" января 2021 г.</t>
  </si>
  <si>
    <t>за период 2020-2023 г.г.</t>
  </si>
</sst>
</file>

<file path=xl/styles.xml><?xml version="1.0" encoding="utf-8"?>
<styleSheet xmlns="http://schemas.openxmlformats.org/spreadsheetml/2006/main">
  <numFmts count="3">
    <numFmt numFmtId="164" formatCode="?"/>
    <numFmt numFmtId="165" formatCode="0.0"/>
    <numFmt numFmtId="166" formatCode="#,##0.0"/>
  </numFmts>
  <fonts count="9">
    <font>
      <sz val="11"/>
      <color indexed="8"/>
      <name val="Calibri"/>
      <family val="2"/>
      <scheme val="minor"/>
    </font>
    <font>
      <b/>
      <sz val="8"/>
      <name val="Times New Roman"/>
      <family val="1"/>
      <charset val="204"/>
    </font>
    <font>
      <sz val="8"/>
      <name val="Times New Roman"/>
      <family val="1"/>
      <charset val="204"/>
    </font>
    <font>
      <sz val="11"/>
      <name val="Calibri"/>
      <family val="2"/>
      <scheme val="minor"/>
    </font>
    <font>
      <sz val="7"/>
      <name val="Times New Roman"/>
      <family val="1"/>
      <charset val="204"/>
    </font>
    <font>
      <sz val="11"/>
      <name val="Times New Roman"/>
      <family val="1"/>
      <charset val="204"/>
    </font>
    <font>
      <u/>
      <sz val="8"/>
      <name val="Times New Roman"/>
      <family val="1"/>
      <charset val="204"/>
    </font>
    <font>
      <b/>
      <sz val="9"/>
      <name val="Times New Roman"/>
      <family val="1"/>
      <charset val="204"/>
    </font>
    <font>
      <b/>
      <sz val="11"/>
      <name val="Calibri"/>
      <family val="2"/>
      <scheme val="minor"/>
    </font>
  </fonts>
  <fills count="3">
    <fill>
      <patternFill patternType="none"/>
    </fill>
    <fill>
      <patternFill patternType="gray125"/>
    </fill>
    <fill>
      <patternFill patternType="none"/>
    </fill>
  </fills>
  <borders count="17">
    <border>
      <left/>
      <right/>
      <top/>
      <bottom/>
      <diagonal/>
    </border>
    <border>
      <left/>
      <right/>
      <top/>
      <bottom/>
      <diagonal/>
    </border>
    <border>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44">
    <xf numFmtId="0" fontId="0" fillId="0" borderId="0" xfId="0"/>
    <xf numFmtId="166" fontId="1" fillId="2" borderId="4" xfId="0" applyNumberFormat="1" applyFont="1" applyFill="1" applyBorder="1" applyAlignment="1">
      <alignment horizontal="right" vertical="center" wrapText="1"/>
    </xf>
    <xf numFmtId="165" fontId="2" fillId="2" borderId="4" xfId="0" applyNumberFormat="1" applyFont="1" applyFill="1" applyBorder="1" applyAlignment="1">
      <alignment horizontal="right" vertical="center" wrapText="1"/>
    </xf>
    <xf numFmtId="166" fontId="2" fillId="2" borderId="4" xfId="0" applyNumberFormat="1" applyFont="1" applyFill="1" applyBorder="1" applyAlignment="1">
      <alignment horizontal="right" vertical="center" wrapText="1"/>
    </xf>
    <xf numFmtId="49" fontId="2" fillId="2" borderId="1" xfId="0" applyNumberFormat="1" applyFont="1" applyFill="1" applyBorder="1" applyAlignment="1">
      <alignment horizontal="right" vertical="center"/>
    </xf>
    <xf numFmtId="49" fontId="2" fillId="2" borderId="1" xfId="0" applyNumberFormat="1" applyFont="1" applyFill="1" applyBorder="1" applyAlignment="1">
      <alignment vertical="center" wrapText="1"/>
    </xf>
    <xf numFmtId="0" fontId="3" fillId="0" borderId="1" xfId="0" applyFont="1" applyBorder="1"/>
    <xf numFmtId="49" fontId="4" fillId="2" borderId="1" xfId="0" applyNumberFormat="1" applyFont="1" applyFill="1" applyBorder="1" applyAlignment="1">
      <alignment vertical="center" wrapText="1"/>
    </xf>
    <xf numFmtId="49" fontId="5" fillId="2" borderId="1" xfId="0" applyNumberFormat="1" applyFont="1" applyFill="1" applyBorder="1" applyAlignment="1">
      <alignment vertical="top" wrapText="1"/>
    </xf>
    <xf numFmtId="49" fontId="5" fillId="2" borderId="1" xfId="0" applyNumberFormat="1" applyFont="1" applyFill="1" applyBorder="1" applyAlignment="1">
      <alignment vertical="center" wrapText="1"/>
    </xf>
    <xf numFmtId="0" fontId="6" fillId="2" borderId="1" xfId="0" applyNumberFormat="1" applyFont="1" applyFill="1" applyBorder="1"/>
    <xf numFmtId="0" fontId="2" fillId="2" borderId="1" xfId="0" applyNumberFormat="1" applyFont="1" applyFill="1" applyBorder="1" applyAlignment="1">
      <alignment horizontal="left" vertical="center"/>
    </xf>
    <xf numFmtId="0" fontId="2" fillId="2" borderId="1" xfId="0" applyNumberFormat="1" applyFont="1" applyFill="1" applyBorder="1" applyAlignment="1">
      <alignment vertical="center" wrapText="1"/>
    </xf>
    <xf numFmtId="0" fontId="2" fillId="2" borderId="4" xfId="0" applyNumberFormat="1" applyFont="1" applyFill="1" applyBorder="1" applyAlignment="1">
      <alignment horizontal="center" vertical="center" wrapText="1"/>
    </xf>
    <xf numFmtId="0" fontId="2" fillId="2" borderId="5" xfId="0" applyNumberFormat="1" applyFont="1" applyFill="1" applyBorder="1" applyAlignment="1">
      <alignment horizontal="center" vertical="center" wrapText="1"/>
    </xf>
    <xf numFmtId="0" fontId="2" fillId="2" borderId="1" xfId="0" applyNumberFormat="1" applyFont="1" applyFill="1" applyBorder="1" applyAlignment="1">
      <alignment horizontal="center" vertical="center" wrapText="1"/>
    </xf>
    <xf numFmtId="49" fontId="1" fillId="2" borderId="4" xfId="0" applyNumberFormat="1" applyFont="1" applyFill="1" applyBorder="1" applyAlignment="1">
      <alignment horizontal="left" vertical="center" wrapText="1"/>
    </xf>
    <xf numFmtId="49" fontId="1" fillId="2" borderId="4" xfId="0" applyNumberFormat="1" applyFont="1" applyFill="1" applyBorder="1" applyAlignment="1">
      <alignment horizontal="center" vertical="center" wrapText="1"/>
    </xf>
    <xf numFmtId="0" fontId="8" fillId="0" borderId="1" xfId="0" applyFont="1" applyBorder="1"/>
    <xf numFmtId="49" fontId="2" fillId="2" borderId="4" xfId="0" applyNumberFormat="1" applyFont="1" applyFill="1" applyBorder="1" applyAlignment="1">
      <alignment horizontal="left" vertical="center" wrapText="1"/>
    </xf>
    <xf numFmtId="49" fontId="2" fillId="2" borderId="4" xfId="0" applyNumberFormat="1" applyFont="1" applyFill="1" applyBorder="1" applyAlignment="1">
      <alignment horizontal="center" vertical="center" wrapText="1"/>
    </xf>
    <xf numFmtId="164" fontId="2" fillId="2" borderId="4" xfId="0" applyNumberFormat="1" applyFont="1" applyFill="1" applyBorder="1" applyAlignment="1">
      <alignment horizontal="center" vertical="center" wrapText="1"/>
    </xf>
    <xf numFmtId="164" fontId="2" fillId="2" borderId="4" xfId="0" applyNumberFormat="1" applyFont="1" applyFill="1" applyBorder="1" applyAlignment="1">
      <alignment horizontal="left" vertical="center" wrapText="1"/>
    </xf>
    <xf numFmtId="164" fontId="1" fillId="2" borderId="4" xfId="0" applyNumberFormat="1" applyFont="1" applyFill="1" applyBorder="1" applyAlignment="1">
      <alignment horizontal="left" vertical="center" wrapText="1"/>
    </xf>
    <xf numFmtId="0" fontId="2" fillId="2" borderId="7" xfId="0" applyNumberFormat="1" applyFont="1" applyFill="1" applyBorder="1" applyAlignment="1">
      <alignment horizontal="center" vertical="center" wrapText="1"/>
    </xf>
    <xf numFmtId="0" fontId="2" fillId="2" borderId="8" xfId="0" applyNumberFormat="1" applyFont="1" applyFill="1" applyBorder="1" applyAlignment="1">
      <alignment horizontal="center" vertical="center" wrapText="1"/>
    </xf>
    <xf numFmtId="0" fontId="2" fillId="2" borderId="9" xfId="0" applyNumberFormat="1" applyFont="1" applyFill="1" applyBorder="1" applyAlignment="1">
      <alignment horizontal="center" vertical="center" wrapText="1"/>
    </xf>
    <xf numFmtId="0" fontId="2" fillId="2" borderId="2" xfId="0" applyNumberFormat="1" applyFont="1" applyFill="1" applyBorder="1" applyAlignment="1">
      <alignment horizontal="center" vertical="center" wrapText="1"/>
    </xf>
    <xf numFmtId="0" fontId="2" fillId="2" borderId="4" xfId="0" applyNumberFormat="1" applyFont="1" applyFill="1" applyBorder="1" applyAlignment="1">
      <alignment horizontal="center" vertical="center" wrapText="1"/>
    </xf>
    <xf numFmtId="0" fontId="2" fillId="2" borderId="5" xfId="0" applyNumberFormat="1" applyFont="1" applyFill="1" applyBorder="1" applyAlignment="1">
      <alignment horizontal="center" vertical="center" wrapText="1"/>
    </xf>
    <xf numFmtId="0" fontId="2" fillId="2" borderId="16" xfId="0" applyNumberFormat="1" applyFont="1" applyFill="1" applyBorder="1" applyAlignment="1">
      <alignment horizontal="center" vertical="center" wrapText="1"/>
    </xf>
    <xf numFmtId="0" fontId="2" fillId="2" borderId="14" xfId="0" applyNumberFormat="1" applyFont="1" applyFill="1" applyBorder="1" applyAlignment="1">
      <alignment horizontal="center" vertical="center" wrapText="1"/>
    </xf>
    <xf numFmtId="0" fontId="2" fillId="2" borderId="15" xfId="0" applyNumberFormat="1" applyFont="1" applyFill="1" applyBorder="1" applyAlignment="1">
      <alignment horizontal="center" vertical="center" wrapText="1"/>
    </xf>
    <xf numFmtId="0" fontId="2" fillId="2" borderId="3" xfId="0" applyNumberFormat="1" applyFont="1" applyFill="1" applyBorder="1" applyAlignment="1">
      <alignment horizontal="center" vertical="center" wrapText="1"/>
    </xf>
    <xf numFmtId="0" fontId="2" fillId="2" borderId="11" xfId="0" applyNumberFormat="1" applyFont="1" applyFill="1" applyBorder="1" applyAlignment="1">
      <alignment horizontal="center" vertical="center" wrapText="1"/>
    </xf>
    <xf numFmtId="0" fontId="2" fillId="2" borderId="6" xfId="0" applyNumberFormat="1" applyFont="1" applyFill="1" applyBorder="1" applyAlignment="1">
      <alignment horizontal="center" vertical="center" wrapText="1"/>
    </xf>
    <xf numFmtId="0" fontId="2" fillId="2" borderId="10" xfId="0" applyNumberFormat="1" applyFont="1" applyFill="1" applyBorder="1" applyAlignment="1">
      <alignment horizontal="center" vertical="center" wrapText="1"/>
    </xf>
    <xf numFmtId="0" fontId="2" fillId="2" borderId="1" xfId="0" applyNumberFormat="1" applyFont="1" applyFill="1" applyBorder="1" applyAlignment="1">
      <alignment horizontal="center" vertical="center" wrapText="1"/>
    </xf>
    <xf numFmtId="0" fontId="2" fillId="2" borderId="13" xfId="0" applyNumberFormat="1" applyFont="1" applyFill="1" applyBorder="1" applyAlignment="1">
      <alignment horizontal="center" vertical="center" wrapText="1"/>
    </xf>
    <xf numFmtId="49" fontId="2" fillId="2" borderId="1" xfId="0" applyNumberFormat="1" applyFont="1" applyFill="1" applyBorder="1" applyAlignment="1">
      <alignment horizontal="left" vertical="center" wrapText="1"/>
    </xf>
    <xf numFmtId="164" fontId="2" fillId="2" borderId="1" xfId="0" applyNumberFormat="1" applyFont="1" applyFill="1" applyBorder="1" applyAlignment="1">
      <alignment horizontal="left" vertical="center" wrapText="1"/>
    </xf>
    <xf numFmtId="0" fontId="7" fillId="2" borderId="1" xfId="0" applyNumberFormat="1" applyFont="1" applyFill="1" applyBorder="1" applyAlignment="1">
      <alignment horizontal="center" vertical="center" wrapText="1"/>
    </xf>
    <xf numFmtId="0" fontId="1" fillId="2" borderId="1" xfId="0" applyNumberFormat="1" applyFont="1" applyFill="1" applyBorder="1" applyAlignment="1">
      <alignment horizontal="center" vertical="center" wrapText="1"/>
    </xf>
    <xf numFmtId="0" fontId="2" fillId="2" borderId="12" xfId="0" applyNumberFormat="1" applyFont="1" applyFill="1" applyBorder="1" applyAlignment="1">
      <alignment horizontal="center" vertical="center"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CF75"/>
  <sheetViews>
    <sheetView tabSelected="1" topLeftCell="F61" workbookViewId="0">
      <selection activeCell="L17" sqref="L17:L18"/>
    </sheetView>
  </sheetViews>
  <sheetFormatPr defaultRowHeight="15"/>
  <cols>
    <col min="1" max="1" width="34.28515625" style="6" customWidth="1"/>
    <col min="2" max="2" width="8.7109375" style="6" customWidth="1"/>
    <col min="3" max="3" width="34" style="6" customWidth="1"/>
    <col min="4" max="4" width="11.85546875" style="6" customWidth="1"/>
    <col min="5" max="5" width="12.140625" style="6" customWidth="1"/>
    <col min="6" max="7" width="16.7109375" style="6" customWidth="1"/>
    <col min="8" max="9" width="8.7109375" style="6" customWidth="1"/>
    <col min="10" max="10" width="34.7109375" style="6" customWidth="1"/>
    <col min="11" max="11" width="9.5703125" style="6" customWidth="1"/>
    <col min="12" max="12" width="11.7109375" style="6" customWidth="1"/>
    <col min="13" max="14" width="16.7109375" style="6" customWidth="1"/>
    <col min="15" max="16" width="8.7109375" style="6" customWidth="1"/>
    <col min="17" max="18" width="16.7109375" style="6" customWidth="1"/>
    <col min="19" max="19" width="8.7109375" style="6" customWidth="1"/>
    <col min="20" max="21" width="16.7109375" style="6" customWidth="1"/>
    <col min="22" max="22" width="8.7109375" style="6" customWidth="1"/>
    <col min="23" max="23" width="33.42578125" style="6" customWidth="1"/>
    <col min="24" max="24" width="10.5703125" style="6" customWidth="1"/>
    <col min="25" max="25" width="11.28515625" style="6" customWidth="1"/>
    <col min="26" max="26" width="33.5703125" style="6" customWidth="1"/>
    <col min="27" max="27" width="10.5703125" style="6" customWidth="1"/>
    <col min="28" max="28" width="11.5703125" style="6" customWidth="1"/>
    <col min="29" max="29" width="74.7109375" style="6" customWidth="1"/>
    <col min="30" max="30" width="11" style="6" customWidth="1"/>
    <col min="31" max="31" width="12.140625" style="6" customWidth="1"/>
    <col min="32" max="32" width="9.85546875" style="6" customWidth="1"/>
    <col min="33" max="33" width="8.7109375" style="6" customWidth="1"/>
    <col min="34" max="34" width="8.7109375" style="6" hidden="1" customWidth="1"/>
    <col min="35" max="40" width="18.28515625" style="6" customWidth="1"/>
    <col min="41" max="42" width="18.28515625" style="6" hidden="1" customWidth="1"/>
    <col min="43" max="47" width="18.28515625" style="6" customWidth="1"/>
    <col min="48" max="48" width="18.28515625" style="6" hidden="1" customWidth="1"/>
    <col min="49" max="52" width="18.28515625" style="6" customWidth="1"/>
    <col min="53" max="53" width="18.28515625" style="6" hidden="1" customWidth="1"/>
    <col min="54" max="57" width="18.28515625" style="6" customWidth="1"/>
    <col min="58" max="58" width="18.28515625" style="6" hidden="1" customWidth="1"/>
    <col min="59" max="65" width="18.28515625" style="6" customWidth="1"/>
    <col min="66" max="67" width="18.28515625" style="6" hidden="1" customWidth="1"/>
    <col min="68" max="84" width="18.28515625" style="6" customWidth="1"/>
    <col min="85" max="16384" width="9.140625" style="6"/>
  </cols>
  <sheetData>
    <row r="1" spans="1:84">
      <c r="A1" s="4"/>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5"/>
      <c r="AT1" s="5"/>
      <c r="AU1" s="5"/>
      <c r="AV1" s="5"/>
      <c r="AW1" s="5"/>
      <c r="AX1" s="5"/>
      <c r="AY1" s="5"/>
      <c r="AZ1" s="5"/>
      <c r="BA1" s="5"/>
      <c r="BB1" s="5"/>
      <c r="BC1" s="5"/>
      <c r="BD1" s="4"/>
      <c r="BE1" s="4"/>
      <c r="BF1" s="4"/>
      <c r="BG1" s="4"/>
      <c r="BH1" s="4"/>
      <c r="BI1" s="4"/>
      <c r="BJ1" s="4"/>
      <c r="BK1" s="4"/>
      <c r="BL1" s="4"/>
      <c r="BM1" s="4"/>
      <c r="BN1" s="4"/>
      <c r="BO1" s="4"/>
      <c r="BP1" s="4"/>
      <c r="BQ1" s="4"/>
      <c r="BR1" s="5"/>
      <c r="BS1" s="5"/>
      <c r="BT1" s="5"/>
      <c r="BU1" s="5"/>
      <c r="BV1" s="5"/>
      <c r="BW1" s="5"/>
      <c r="BX1" s="5"/>
      <c r="BY1" s="5"/>
      <c r="BZ1" s="5"/>
      <c r="CA1" s="5"/>
      <c r="CB1" s="5"/>
      <c r="CC1" s="39"/>
      <c r="CD1" s="39"/>
      <c r="CE1" s="39"/>
      <c r="CF1" s="39"/>
    </row>
    <row r="2" spans="1:84">
      <c r="A2" s="4"/>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5"/>
      <c r="AT2" s="5"/>
      <c r="AU2" s="5"/>
      <c r="AV2" s="5"/>
      <c r="AW2" s="5"/>
      <c r="AX2" s="5"/>
      <c r="AY2" s="5"/>
      <c r="AZ2" s="5"/>
      <c r="BA2" s="5"/>
      <c r="BB2" s="5"/>
      <c r="BC2" s="5"/>
      <c r="BD2" s="4"/>
      <c r="BE2" s="4"/>
      <c r="BF2" s="4"/>
      <c r="BG2" s="4"/>
      <c r="BH2" s="4"/>
      <c r="BI2" s="4"/>
      <c r="BJ2" s="4"/>
      <c r="BK2" s="4"/>
      <c r="BL2" s="4"/>
      <c r="BM2" s="4"/>
      <c r="BN2" s="4"/>
      <c r="BO2" s="4"/>
      <c r="BP2" s="4"/>
      <c r="BQ2" s="4"/>
      <c r="BR2" s="5"/>
      <c r="BS2" s="5"/>
      <c r="BT2" s="5"/>
      <c r="BU2" s="5"/>
      <c r="BV2" s="5"/>
      <c r="BW2" s="5"/>
      <c r="BX2" s="5"/>
      <c r="BY2" s="5"/>
      <c r="BZ2" s="5"/>
      <c r="CA2" s="5"/>
      <c r="CB2" s="5"/>
      <c r="CC2" s="40"/>
      <c r="CD2" s="39"/>
      <c r="CE2" s="39"/>
      <c r="CF2" s="39"/>
    </row>
    <row r="3" spans="1:84">
      <c r="AS3" s="7"/>
      <c r="AT3" s="7"/>
      <c r="AU3" s="7"/>
      <c r="AV3" s="7"/>
      <c r="AW3" s="7"/>
      <c r="AX3" s="7"/>
      <c r="AY3" s="7"/>
      <c r="AZ3" s="7"/>
      <c r="BA3" s="7"/>
      <c r="BB3" s="7"/>
      <c r="BC3" s="7"/>
      <c r="BR3" s="7"/>
      <c r="BS3" s="7"/>
      <c r="BT3" s="7"/>
      <c r="BU3" s="7"/>
      <c r="BV3" s="7"/>
      <c r="BW3" s="7"/>
      <c r="BX3" s="7"/>
      <c r="BY3" s="7"/>
      <c r="BZ3" s="7"/>
      <c r="CA3" s="7"/>
      <c r="CB3" s="7"/>
      <c r="CC3" s="39"/>
      <c r="CD3" s="39"/>
      <c r="CE3" s="39"/>
      <c r="CF3" s="39"/>
    </row>
    <row r="4" spans="1:84">
      <c r="AS4" s="8"/>
      <c r="AT4" s="8"/>
      <c r="AU4" s="8"/>
      <c r="AV4" s="8"/>
      <c r="AW4" s="8"/>
      <c r="AX4" s="9"/>
      <c r="AY4" s="9"/>
      <c r="AZ4" s="9"/>
      <c r="BA4" s="9"/>
      <c r="BB4" s="9"/>
      <c r="BC4" s="9"/>
      <c r="BR4" s="9"/>
      <c r="BS4" s="9"/>
      <c r="BT4" s="9"/>
      <c r="BU4" s="9"/>
      <c r="BV4" s="9"/>
      <c r="BW4" s="9"/>
      <c r="BX4" s="9"/>
      <c r="BY4" s="9"/>
      <c r="BZ4" s="9"/>
      <c r="CA4" s="9"/>
      <c r="CB4" s="9"/>
      <c r="CC4" s="39"/>
      <c r="CD4" s="39"/>
      <c r="CE4" s="39"/>
      <c r="CF4" s="39"/>
    </row>
    <row r="5" spans="1:84">
      <c r="A5" s="10"/>
    </row>
    <row r="6" spans="1:84">
      <c r="A6" s="41" t="s">
        <v>300</v>
      </c>
      <c r="B6" s="41"/>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41"/>
      <c r="AI6" s="41"/>
      <c r="AJ6" s="41"/>
      <c r="AK6" s="41"/>
      <c r="AL6" s="41"/>
      <c r="AM6" s="41"/>
      <c r="AN6" s="41"/>
      <c r="AO6" s="41"/>
      <c r="AP6" s="41"/>
      <c r="AQ6" s="41"/>
      <c r="AR6" s="41"/>
      <c r="AS6" s="41"/>
      <c r="AT6" s="41"/>
      <c r="AU6" s="41"/>
      <c r="AV6" s="41"/>
      <c r="AW6" s="41"/>
      <c r="AX6" s="41"/>
      <c r="AY6" s="41"/>
      <c r="AZ6" s="41"/>
      <c r="BA6" s="41"/>
      <c r="BB6" s="41"/>
      <c r="BC6" s="41"/>
      <c r="BD6" s="41"/>
      <c r="BE6" s="41"/>
      <c r="BF6" s="41"/>
      <c r="BG6" s="41"/>
      <c r="BH6" s="41"/>
      <c r="BI6" s="41"/>
      <c r="BJ6" s="41"/>
      <c r="BK6" s="41"/>
      <c r="BL6" s="41"/>
      <c r="BM6" s="41"/>
      <c r="BN6" s="41"/>
      <c r="BO6" s="41"/>
      <c r="BP6" s="41"/>
      <c r="BQ6" s="41"/>
      <c r="BR6" s="41"/>
      <c r="BS6" s="41"/>
      <c r="BT6" s="41"/>
      <c r="BU6" s="41"/>
      <c r="BV6" s="41"/>
      <c r="BW6" s="41"/>
      <c r="BX6" s="41"/>
      <c r="BY6" s="41"/>
      <c r="BZ6" s="41"/>
      <c r="CA6" s="41"/>
      <c r="CB6" s="41"/>
      <c r="CC6" s="41"/>
      <c r="CD6" s="41"/>
      <c r="CE6" s="41"/>
      <c r="CF6" s="41"/>
    </row>
    <row r="8" spans="1:84">
      <c r="A8" s="42" t="s">
        <v>302</v>
      </c>
      <c r="B8" s="42"/>
      <c r="C8" s="42"/>
      <c r="D8" s="42"/>
      <c r="E8" s="42"/>
      <c r="F8" s="42"/>
      <c r="G8" s="42"/>
      <c r="H8" s="42"/>
      <c r="I8" s="42"/>
      <c r="J8" s="42"/>
      <c r="K8" s="42"/>
      <c r="L8" s="42"/>
      <c r="M8" s="42"/>
      <c r="N8" s="42"/>
      <c r="O8" s="42"/>
      <c r="P8" s="42"/>
      <c r="Q8" s="42"/>
      <c r="R8" s="42"/>
      <c r="S8" s="42"/>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row>
    <row r="9" spans="1:84">
      <c r="A9" s="10"/>
    </row>
    <row r="11" spans="1:84" ht="30" customHeight="1">
      <c r="B11" s="11" t="s">
        <v>0</v>
      </c>
      <c r="D11" s="12"/>
      <c r="E11" s="27" t="s">
        <v>44</v>
      </c>
      <c r="F11" s="27"/>
      <c r="G11" s="27"/>
      <c r="H11" s="27"/>
      <c r="I11" s="27"/>
      <c r="U11" s="12"/>
      <c r="V11" s="12"/>
      <c r="W11" s="12"/>
      <c r="X11" s="12"/>
      <c r="Y11" s="12"/>
      <c r="Z11" s="12"/>
      <c r="AA11" s="12"/>
      <c r="AB11" s="12"/>
      <c r="AC11" s="12"/>
      <c r="AD11" s="12"/>
      <c r="AE11" s="12"/>
      <c r="AF11" s="12"/>
      <c r="AG11" s="12"/>
      <c r="AH11" s="12"/>
    </row>
    <row r="12" spans="1:84">
      <c r="B12" s="11" t="s">
        <v>1</v>
      </c>
    </row>
    <row r="14" spans="1:84">
      <c r="A14" s="33" t="s">
        <v>2</v>
      </c>
      <c r="B14" s="33" t="s">
        <v>3</v>
      </c>
      <c r="C14" s="28" t="s">
        <v>4</v>
      </c>
      <c r="D14" s="28"/>
      <c r="E14" s="28"/>
      <c r="F14" s="28"/>
      <c r="G14" s="28"/>
      <c r="H14" s="28"/>
      <c r="I14" s="28"/>
      <c r="J14" s="28"/>
      <c r="K14" s="28"/>
      <c r="L14" s="28"/>
      <c r="M14" s="28"/>
      <c r="N14" s="28"/>
      <c r="O14" s="28"/>
      <c r="P14" s="28"/>
      <c r="Q14" s="28"/>
      <c r="R14" s="28"/>
      <c r="S14" s="28"/>
      <c r="T14" s="28"/>
      <c r="U14" s="28"/>
      <c r="V14" s="28"/>
      <c r="W14" s="28"/>
      <c r="X14" s="28"/>
      <c r="Y14" s="28"/>
      <c r="Z14" s="28"/>
      <c r="AA14" s="28"/>
      <c r="AB14" s="28"/>
      <c r="AC14" s="28"/>
      <c r="AD14" s="28"/>
      <c r="AE14" s="28"/>
      <c r="AF14" s="29" t="s">
        <v>5</v>
      </c>
      <c r="AG14" s="33" t="s">
        <v>6</v>
      </c>
      <c r="AH14" s="35"/>
      <c r="AI14" s="24" t="s">
        <v>7</v>
      </c>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6"/>
      <c r="BH14" s="24" t="s">
        <v>8</v>
      </c>
      <c r="BI14" s="25"/>
      <c r="BJ14" s="25"/>
      <c r="BK14" s="25"/>
      <c r="BL14" s="25"/>
      <c r="BM14" s="25"/>
      <c r="BN14" s="25"/>
      <c r="BO14" s="25"/>
      <c r="BP14" s="25"/>
      <c r="BQ14" s="25"/>
      <c r="BR14" s="25"/>
      <c r="BS14" s="25"/>
      <c r="BT14" s="25"/>
      <c r="BU14" s="25"/>
      <c r="BV14" s="25"/>
      <c r="BW14" s="25"/>
      <c r="BX14" s="25"/>
      <c r="BY14" s="25"/>
      <c r="BZ14" s="25"/>
      <c r="CA14" s="25"/>
      <c r="CB14" s="25"/>
      <c r="CC14" s="25"/>
      <c r="CD14" s="25"/>
      <c r="CE14" s="25"/>
      <c r="CF14" s="26"/>
    </row>
    <row r="15" spans="1:84">
      <c r="A15" s="36"/>
      <c r="B15" s="36"/>
      <c r="C15" s="28" t="s">
        <v>9</v>
      </c>
      <c r="D15" s="28"/>
      <c r="E15" s="28"/>
      <c r="F15" s="28"/>
      <c r="G15" s="28"/>
      <c r="H15" s="28"/>
      <c r="I15" s="28"/>
      <c r="J15" s="28"/>
      <c r="K15" s="28"/>
      <c r="L15" s="28"/>
      <c r="M15" s="28"/>
      <c r="N15" s="28"/>
      <c r="O15" s="28"/>
      <c r="P15" s="28"/>
      <c r="Q15" s="28"/>
      <c r="R15" s="28"/>
      <c r="S15" s="28"/>
      <c r="T15" s="28"/>
      <c r="U15" s="28"/>
      <c r="V15" s="28"/>
      <c r="W15" s="28" t="s">
        <v>10</v>
      </c>
      <c r="X15" s="28"/>
      <c r="Y15" s="28"/>
      <c r="Z15" s="28"/>
      <c r="AA15" s="28"/>
      <c r="AB15" s="28"/>
      <c r="AC15" s="33" t="s">
        <v>11</v>
      </c>
      <c r="AD15" s="34"/>
      <c r="AE15" s="35"/>
      <c r="AF15" s="43"/>
      <c r="AG15" s="36"/>
      <c r="AH15" s="38"/>
      <c r="AI15" s="36" t="s">
        <v>12</v>
      </c>
      <c r="AJ15" s="37"/>
      <c r="AK15" s="37"/>
      <c r="AL15" s="37"/>
      <c r="AM15" s="37"/>
      <c r="AN15" s="37"/>
      <c r="AO15" s="37"/>
      <c r="AP15" s="37"/>
      <c r="AQ15" s="37"/>
      <c r="AR15" s="38"/>
      <c r="AS15" s="33" t="s">
        <v>13</v>
      </c>
      <c r="AT15" s="34"/>
      <c r="AU15" s="34"/>
      <c r="AV15" s="34"/>
      <c r="AW15" s="35"/>
      <c r="AX15" s="33" t="s">
        <v>14</v>
      </c>
      <c r="AY15" s="34"/>
      <c r="AZ15" s="34"/>
      <c r="BA15" s="34"/>
      <c r="BB15" s="34"/>
      <c r="BC15" s="34"/>
      <c r="BD15" s="34"/>
      <c r="BE15" s="34"/>
      <c r="BF15" s="34"/>
      <c r="BG15" s="35"/>
      <c r="BH15" s="36" t="s">
        <v>12</v>
      </c>
      <c r="BI15" s="37"/>
      <c r="BJ15" s="37"/>
      <c r="BK15" s="37"/>
      <c r="BL15" s="37"/>
      <c r="BM15" s="37"/>
      <c r="BN15" s="37"/>
      <c r="BO15" s="37"/>
      <c r="BP15" s="37"/>
      <c r="BQ15" s="38"/>
      <c r="BR15" s="33" t="s">
        <v>13</v>
      </c>
      <c r="BS15" s="34"/>
      <c r="BT15" s="34"/>
      <c r="BU15" s="34"/>
      <c r="BV15" s="35"/>
      <c r="BW15" s="33" t="s">
        <v>14</v>
      </c>
      <c r="BX15" s="34"/>
      <c r="BY15" s="34"/>
      <c r="BZ15" s="34"/>
      <c r="CA15" s="34"/>
      <c r="CB15" s="34"/>
      <c r="CC15" s="34"/>
      <c r="CD15" s="34"/>
      <c r="CE15" s="34"/>
      <c r="CF15" s="35"/>
    </row>
    <row r="16" spans="1:84" ht="56.25" customHeight="1">
      <c r="A16" s="36"/>
      <c r="B16" s="36"/>
      <c r="C16" s="28" t="s">
        <v>15</v>
      </c>
      <c r="D16" s="28"/>
      <c r="E16" s="28"/>
      <c r="F16" s="28" t="s">
        <v>16</v>
      </c>
      <c r="G16" s="28"/>
      <c r="H16" s="28"/>
      <c r="I16" s="28"/>
      <c r="J16" s="24" t="s">
        <v>17</v>
      </c>
      <c r="K16" s="25"/>
      <c r="L16" s="26"/>
      <c r="M16" s="28" t="s">
        <v>18</v>
      </c>
      <c r="N16" s="28"/>
      <c r="O16" s="28"/>
      <c r="P16" s="28"/>
      <c r="Q16" s="28" t="s">
        <v>19</v>
      </c>
      <c r="R16" s="28"/>
      <c r="S16" s="28"/>
      <c r="T16" s="28" t="s">
        <v>20</v>
      </c>
      <c r="U16" s="28"/>
      <c r="V16" s="28"/>
      <c r="W16" s="28" t="s">
        <v>21</v>
      </c>
      <c r="X16" s="28"/>
      <c r="Y16" s="28"/>
      <c r="Z16" s="28" t="s">
        <v>22</v>
      </c>
      <c r="AA16" s="28"/>
      <c r="AB16" s="28"/>
      <c r="AC16" s="31"/>
      <c r="AD16" s="27"/>
      <c r="AE16" s="32"/>
      <c r="AF16" s="43"/>
      <c r="AG16" s="31"/>
      <c r="AH16" s="32"/>
      <c r="AI16" s="31" t="s">
        <v>40</v>
      </c>
      <c r="AJ16" s="27"/>
      <c r="AK16" s="27"/>
      <c r="AL16" s="27"/>
      <c r="AM16" s="27"/>
      <c r="AN16" s="27"/>
      <c r="AO16" s="27"/>
      <c r="AP16" s="27"/>
      <c r="AQ16" s="27"/>
      <c r="AR16" s="32"/>
      <c r="AS16" s="36" t="s">
        <v>41</v>
      </c>
      <c r="AT16" s="37"/>
      <c r="AU16" s="37"/>
      <c r="AV16" s="37"/>
      <c r="AW16" s="38"/>
      <c r="AX16" s="31"/>
      <c r="AY16" s="27"/>
      <c r="AZ16" s="27"/>
      <c r="BA16" s="27"/>
      <c r="BB16" s="27"/>
      <c r="BC16" s="27"/>
      <c r="BD16" s="27"/>
      <c r="BE16" s="27"/>
      <c r="BF16" s="27"/>
      <c r="BG16" s="32"/>
      <c r="BH16" s="31" t="s">
        <v>40</v>
      </c>
      <c r="BI16" s="27"/>
      <c r="BJ16" s="27"/>
      <c r="BK16" s="27"/>
      <c r="BL16" s="27"/>
      <c r="BM16" s="27"/>
      <c r="BN16" s="27"/>
      <c r="BO16" s="27"/>
      <c r="BP16" s="27"/>
      <c r="BQ16" s="32"/>
      <c r="BR16" s="36" t="s">
        <v>41</v>
      </c>
      <c r="BS16" s="37"/>
      <c r="BT16" s="37"/>
      <c r="BU16" s="37"/>
      <c r="BV16" s="38"/>
      <c r="BW16" s="31"/>
      <c r="BX16" s="27"/>
      <c r="BY16" s="27"/>
      <c r="BZ16" s="27"/>
      <c r="CA16" s="27"/>
      <c r="CB16" s="27"/>
      <c r="CC16" s="27"/>
      <c r="CD16" s="27"/>
      <c r="CE16" s="27"/>
      <c r="CF16" s="32"/>
    </row>
    <row r="17" spans="1:84">
      <c r="A17" s="36"/>
      <c r="B17" s="36"/>
      <c r="C17" s="28" t="s">
        <v>23</v>
      </c>
      <c r="D17" s="28" t="s">
        <v>24</v>
      </c>
      <c r="E17" s="28" t="s">
        <v>25</v>
      </c>
      <c r="F17" s="28" t="s">
        <v>23</v>
      </c>
      <c r="G17" s="28" t="s">
        <v>24</v>
      </c>
      <c r="H17" s="28" t="s">
        <v>25</v>
      </c>
      <c r="I17" s="28" t="s">
        <v>26</v>
      </c>
      <c r="J17" s="28" t="s">
        <v>23</v>
      </c>
      <c r="K17" s="28" t="s">
        <v>27</v>
      </c>
      <c r="L17" s="28" t="s">
        <v>25</v>
      </c>
      <c r="M17" s="28" t="s">
        <v>23</v>
      </c>
      <c r="N17" s="28" t="s">
        <v>27</v>
      </c>
      <c r="O17" s="28" t="s">
        <v>25</v>
      </c>
      <c r="P17" s="28" t="s">
        <v>26</v>
      </c>
      <c r="Q17" s="28" t="s">
        <v>23</v>
      </c>
      <c r="R17" s="28" t="s">
        <v>27</v>
      </c>
      <c r="S17" s="28" t="s">
        <v>25</v>
      </c>
      <c r="T17" s="28" t="s">
        <v>23</v>
      </c>
      <c r="U17" s="28" t="s">
        <v>27</v>
      </c>
      <c r="V17" s="28" t="s">
        <v>25</v>
      </c>
      <c r="W17" s="28" t="s">
        <v>23</v>
      </c>
      <c r="X17" s="28" t="s">
        <v>24</v>
      </c>
      <c r="Y17" s="28" t="s">
        <v>25</v>
      </c>
      <c r="Z17" s="28" t="s">
        <v>23</v>
      </c>
      <c r="AA17" s="28" t="s">
        <v>27</v>
      </c>
      <c r="AB17" s="28" t="s">
        <v>25</v>
      </c>
      <c r="AC17" s="28" t="s">
        <v>23</v>
      </c>
      <c r="AD17" s="28" t="s">
        <v>24</v>
      </c>
      <c r="AE17" s="28" t="s">
        <v>25</v>
      </c>
      <c r="AF17" s="43"/>
      <c r="AG17" s="29" t="s">
        <v>28</v>
      </c>
      <c r="AH17" s="29" t="s">
        <v>29</v>
      </c>
      <c r="AI17" s="24" t="s">
        <v>30</v>
      </c>
      <c r="AJ17" s="26"/>
      <c r="AK17" s="24" t="s">
        <v>31</v>
      </c>
      <c r="AL17" s="26"/>
      <c r="AM17" s="24" t="s">
        <v>32</v>
      </c>
      <c r="AN17" s="26"/>
      <c r="AO17" s="24" t="s">
        <v>33</v>
      </c>
      <c r="AP17" s="26"/>
      <c r="AQ17" s="24" t="s">
        <v>34</v>
      </c>
      <c r="AR17" s="26"/>
      <c r="AS17" s="28" t="s">
        <v>30</v>
      </c>
      <c r="AT17" s="28" t="s">
        <v>31</v>
      </c>
      <c r="AU17" s="28" t="s">
        <v>35</v>
      </c>
      <c r="AV17" s="28" t="s">
        <v>33</v>
      </c>
      <c r="AW17" s="28" t="s">
        <v>34</v>
      </c>
      <c r="AX17" s="24" t="s">
        <v>42</v>
      </c>
      <c r="AY17" s="25"/>
      <c r="AZ17" s="25"/>
      <c r="BA17" s="25"/>
      <c r="BB17" s="26"/>
      <c r="BC17" s="24" t="s">
        <v>43</v>
      </c>
      <c r="BD17" s="25"/>
      <c r="BE17" s="25"/>
      <c r="BF17" s="25"/>
      <c r="BG17" s="26"/>
      <c r="BH17" s="24" t="s">
        <v>30</v>
      </c>
      <c r="BI17" s="26"/>
      <c r="BJ17" s="24" t="s">
        <v>36</v>
      </c>
      <c r="BK17" s="26"/>
      <c r="BL17" s="24" t="s">
        <v>35</v>
      </c>
      <c r="BM17" s="26"/>
      <c r="BN17" s="24" t="s">
        <v>33</v>
      </c>
      <c r="BO17" s="26"/>
      <c r="BP17" s="24" t="s">
        <v>34</v>
      </c>
      <c r="BQ17" s="26"/>
      <c r="BR17" s="28" t="s">
        <v>30</v>
      </c>
      <c r="BS17" s="28" t="s">
        <v>31</v>
      </c>
      <c r="BT17" s="28" t="s">
        <v>35</v>
      </c>
      <c r="BU17" s="28" t="s">
        <v>33</v>
      </c>
      <c r="BV17" s="28" t="s">
        <v>34</v>
      </c>
      <c r="BW17" s="24" t="s">
        <v>42</v>
      </c>
      <c r="BX17" s="25"/>
      <c r="BY17" s="25"/>
      <c r="BZ17" s="25"/>
      <c r="CA17" s="26"/>
      <c r="CB17" s="24" t="s">
        <v>43</v>
      </c>
      <c r="CC17" s="25"/>
      <c r="CD17" s="25"/>
      <c r="CE17" s="25"/>
      <c r="CF17" s="26"/>
    </row>
    <row r="18" spans="1:84" ht="45">
      <c r="A18" s="31"/>
      <c r="B18" s="31"/>
      <c r="C18" s="28"/>
      <c r="D18" s="28"/>
      <c r="E18" s="28"/>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30"/>
      <c r="AG18" s="30"/>
      <c r="AH18" s="30"/>
      <c r="AI18" s="13" t="s">
        <v>37</v>
      </c>
      <c r="AJ18" s="13" t="s">
        <v>38</v>
      </c>
      <c r="AK18" s="13" t="s">
        <v>37</v>
      </c>
      <c r="AL18" s="13" t="s">
        <v>38</v>
      </c>
      <c r="AM18" s="13" t="s">
        <v>37</v>
      </c>
      <c r="AN18" s="13" t="s">
        <v>38</v>
      </c>
      <c r="AO18" s="13" t="s">
        <v>37</v>
      </c>
      <c r="AP18" s="13" t="s">
        <v>38</v>
      </c>
      <c r="AQ18" s="13" t="s">
        <v>37</v>
      </c>
      <c r="AR18" s="13" t="s">
        <v>38</v>
      </c>
      <c r="AS18" s="28"/>
      <c r="AT18" s="28"/>
      <c r="AU18" s="28"/>
      <c r="AV18" s="28"/>
      <c r="AW18" s="28"/>
      <c r="AX18" s="14" t="s">
        <v>30</v>
      </c>
      <c r="AY18" s="13" t="s">
        <v>31</v>
      </c>
      <c r="AZ18" s="13" t="s">
        <v>35</v>
      </c>
      <c r="BA18" s="13" t="s">
        <v>33</v>
      </c>
      <c r="BB18" s="13" t="s">
        <v>34</v>
      </c>
      <c r="BC18" s="14" t="s">
        <v>30</v>
      </c>
      <c r="BD18" s="13" t="s">
        <v>31</v>
      </c>
      <c r="BE18" s="13" t="s">
        <v>35</v>
      </c>
      <c r="BF18" s="13" t="s">
        <v>33</v>
      </c>
      <c r="BG18" s="15" t="s">
        <v>39</v>
      </c>
      <c r="BH18" s="13" t="s">
        <v>37</v>
      </c>
      <c r="BI18" s="13" t="s">
        <v>38</v>
      </c>
      <c r="BJ18" s="13" t="s">
        <v>37</v>
      </c>
      <c r="BK18" s="13" t="s">
        <v>38</v>
      </c>
      <c r="BL18" s="13" t="s">
        <v>37</v>
      </c>
      <c r="BM18" s="13" t="s">
        <v>38</v>
      </c>
      <c r="BN18" s="13" t="s">
        <v>37</v>
      </c>
      <c r="BO18" s="13" t="s">
        <v>38</v>
      </c>
      <c r="BP18" s="13" t="s">
        <v>37</v>
      </c>
      <c r="BQ18" s="13" t="s">
        <v>38</v>
      </c>
      <c r="BR18" s="28"/>
      <c r="BS18" s="28"/>
      <c r="BT18" s="28"/>
      <c r="BU18" s="28"/>
      <c r="BV18" s="28"/>
      <c r="BW18" s="14" t="s">
        <v>30</v>
      </c>
      <c r="BX18" s="13" t="s">
        <v>31</v>
      </c>
      <c r="BY18" s="13" t="s">
        <v>35</v>
      </c>
      <c r="BZ18" s="13" t="s">
        <v>33</v>
      </c>
      <c r="CA18" s="13" t="s">
        <v>34</v>
      </c>
      <c r="CB18" s="14" t="s">
        <v>30</v>
      </c>
      <c r="CC18" s="13" t="s">
        <v>31</v>
      </c>
      <c r="CD18" s="13" t="s">
        <v>35</v>
      </c>
      <c r="CE18" s="13" t="s">
        <v>33</v>
      </c>
      <c r="CF18" s="13" t="s">
        <v>34</v>
      </c>
    </row>
    <row r="19" spans="1:84">
      <c r="A19" s="13">
        <v>1</v>
      </c>
      <c r="B19" s="13">
        <v>2</v>
      </c>
      <c r="C19" s="13">
        <v>3</v>
      </c>
      <c r="D19" s="13">
        <v>4</v>
      </c>
      <c r="E19" s="13">
        <v>5</v>
      </c>
      <c r="F19" s="13">
        <v>6</v>
      </c>
      <c r="G19" s="13">
        <v>7</v>
      </c>
      <c r="H19" s="13">
        <v>8</v>
      </c>
      <c r="I19" s="13">
        <v>9</v>
      </c>
      <c r="J19" s="13">
        <v>10</v>
      </c>
      <c r="K19" s="13">
        <v>11</v>
      </c>
      <c r="L19" s="13">
        <v>12</v>
      </c>
      <c r="M19" s="13">
        <v>13</v>
      </c>
      <c r="N19" s="13">
        <v>14</v>
      </c>
      <c r="O19" s="13">
        <v>15</v>
      </c>
      <c r="P19" s="13">
        <v>16</v>
      </c>
      <c r="Q19" s="13">
        <v>17</v>
      </c>
      <c r="R19" s="13">
        <v>18</v>
      </c>
      <c r="S19" s="13">
        <v>19</v>
      </c>
      <c r="T19" s="13">
        <v>20</v>
      </c>
      <c r="U19" s="13">
        <v>21</v>
      </c>
      <c r="V19" s="13">
        <v>22</v>
      </c>
      <c r="W19" s="13">
        <v>23</v>
      </c>
      <c r="X19" s="13">
        <v>24</v>
      </c>
      <c r="Y19" s="13">
        <v>25</v>
      </c>
      <c r="Z19" s="13">
        <v>26</v>
      </c>
      <c r="AA19" s="13">
        <v>27</v>
      </c>
      <c r="AB19" s="13">
        <v>28</v>
      </c>
      <c r="AC19" s="13">
        <v>29</v>
      </c>
      <c r="AD19" s="13">
        <v>30</v>
      </c>
      <c r="AE19" s="13">
        <v>31</v>
      </c>
      <c r="AF19" s="13">
        <v>32</v>
      </c>
      <c r="AG19" s="24">
        <v>33</v>
      </c>
      <c r="AH19" s="26"/>
      <c r="AI19" s="13">
        <v>34</v>
      </c>
      <c r="AJ19" s="13">
        <v>35</v>
      </c>
      <c r="AK19" s="13">
        <v>36</v>
      </c>
      <c r="AL19" s="13">
        <v>37</v>
      </c>
      <c r="AM19" s="13">
        <v>38</v>
      </c>
      <c r="AN19" s="13">
        <v>39</v>
      </c>
      <c r="AO19" s="13">
        <v>40</v>
      </c>
      <c r="AP19" s="13">
        <v>41</v>
      </c>
      <c r="AQ19" s="13">
        <v>42</v>
      </c>
      <c r="AR19" s="13">
        <v>43</v>
      </c>
      <c r="AS19" s="13">
        <v>49</v>
      </c>
      <c r="AT19" s="13">
        <v>50</v>
      </c>
      <c r="AU19" s="13">
        <v>51</v>
      </c>
      <c r="AV19" s="13">
        <v>52</v>
      </c>
      <c r="AW19" s="13">
        <v>53</v>
      </c>
      <c r="AX19" s="13">
        <v>54</v>
      </c>
      <c r="AY19" s="13">
        <v>55</v>
      </c>
      <c r="AZ19" s="13">
        <v>56</v>
      </c>
      <c r="BA19" s="13">
        <v>57</v>
      </c>
      <c r="BB19" s="13">
        <v>58</v>
      </c>
      <c r="BC19" s="13">
        <v>59</v>
      </c>
      <c r="BD19" s="13">
        <v>60</v>
      </c>
      <c r="BE19" s="13">
        <v>61</v>
      </c>
      <c r="BF19" s="13">
        <v>62</v>
      </c>
      <c r="BG19" s="13">
        <v>63</v>
      </c>
      <c r="BH19" s="13">
        <v>64</v>
      </c>
      <c r="BI19" s="13">
        <v>65</v>
      </c>
      <c r="BJ19" s="13">
        <v>66</v>
      </c>
      <c r="BK19" s="13">
        <v>67</v>
      </c>
      <c r="BL19" s="13">
        <v>68</v>
      </c>
      <c r="BM19" s="13">
        <v>69</v>
      </c>
      <c r="BN19" s="13">
        <v>70</v>
      </c>
      <c r="BO19" s="13">
        <v>71</v>
      </c>
      <c r="BP19" s="13">
        <v>72</v>
      </c>
      <c r="BQ19" s="13">
        <v>73</v>
      </c>
      <c r="BR19" s="13">
        <v>79</v>
      </c>
      <c r="BS19" s="13">
        <v>80</v>
      </c>
      <c r="BT19" s="13">
        <v>81</v>
      </c>
      <c r="BU19" s="13">
        <v>82</v>
      </c>
      <c r="BV19" s="13">
        <v>83</v>
      </c>
      <c r="BW19" s="13">
        <v>84</v>
      </c>
      <c r="BX19" s="13">
        <v>85</v>
      </c>
      <c r="BY19" s="13">
        <v>86</v>
      </c>
      <c r="BZ19" s="13">
        <v>87</v>
      </c>
      <c r="CA19" s="13">
        <v>88</v>
      </c>
      <c r="CB19" s="13">
        <v>89</v>
      </c>
      <c r="CC19" s="13">
        <v>90</v>
      </c>
      <c r="CD19" s="13">
        <v>91</v>
      </c>
      <c r="CE19" s="13">
        <v>92</v>
      </c>
      <c r="CF19" s="13">
        <v>93</v>
      </c>
    </row>
    <row r="20" spans="1:84" s="18" customFormat="1" ht="73.5">
      <c r="A20" s="16" t="s">
        <v>45</v>
      </c>
      <c r="B20" s="17" t="s">
        <v>46</v>
      </c>
      <c r="C20" s="17" t="s">
        <v>47</v>
      </c>
      <c r="D20" s="17" t="s">
        <v>47</v>
      </c>
      <c r="E20" s="17" t="s">
        <v>47</v>
      </c>
      <c r="F20" s="17" t="s">
        <v>47</v>
      </c>
      <c r="G20" s="17" t="s">
        <v>47</v>
      </c>
      <c r="H20" s="17" t="s">
        <v>47</v>
      </c>
      <c r="I20" s="17" t="s">
        <v>47</v>
      </c>
      <c r="J20" s="17" t="s">
        <v>47</v>
      </c>
      <c r="K20" s="17" t="s">
        <v>47</v>
      </c>
      <c r="L20" s="17" t="s">
        <v>47</v>
      </c>
      <c r="M20" s="17" t="s">
        <v>47</v>
      </c>
      <c r="N20" s="17" t="s">
        <v>47</v>
      </c>
      <c r="O20" s="17" t="s">
        <v>47</v>
      </c>
      <c r="P20" s="17" t="s">
        <v>47</v>
      </c>
      <c r="Q20" s="17" t="s">
        <v>47</v>
      </c>
      <c r="R20" s="17" t="s">
        <v>47</v>
      </c>
      <c r="S20" s="17" t="s">
        <v>47</v>
      </c>
      <c r="T20" s="17" t="s">
        <v>47</v>
      </c>
      <c r="U20" s="17" t="s">
        <v>47</v>
      </c>
      <c r="V20" s="17" t="s">
        <v>47</v>
      </c>
      <c r="W20" s="17" t="s">
        <v>47</v>
      </c>
      <c r="X20" s="17" t="s">
        <v>47</v>
      </c>
      <c r="Y20" s="17" t="s">
        <v>47</v>
      </c>
      <c r="Z20" s="17" t="s">
        <v>47</v>
      </c>
      <c r="AA20" s="17" t="s">
        <v>47</v>
      </c>
      <c r="AB20" s="17" t="s">
        <v>47</v>
      </c>
      <c r="AC20" s="17" t="s">
        <v>47</v>
      </c>
      <c r="AD20" s="17" t="s">
        <v>47</v>
      </c>
      <c r="AE20" s="17" t="s">
        <v>47</v>
      </c>
      <c r="AF20" s="17" t="s">
        <v>47</v>
      </c>
      <c r="AG20" s="17" t="s">
        <v>47</v>
      </c>
      <c r="AH20" s="17" t="s">
        <v>47</v>
      </c>
      <c r="AI20" s="1">
        <f t="shared" ref="AI20:AW20" si="0">SUM(AI22+AI40+AI46+AI54)</f>
        <v>23191.1</v>
      </c>
      <c r="AJ20" s="1">
        <f t="shared" si="0"/>
        <v>22724.400000000001</v>
      </c>
      <c r="AK20" s="1">
        <f t="shared" si="0"/>
        <v>157.69999999999999</v>
      </c>
      <c r="AL20" s="1">
        <f t="shared" si="0"/>
        <v>157.69999999999999</v>
      </c>
      <c r="AM20" s="1">
        <f t="shared" si="0"/>
        <v>6420.0999999999995</v>
      </c>
      <c r="AN20" s="1">
        <f t="shared" si="0"/>
        <v>6418.3</v>
      </c>
      <c r="AO20" s="1">
        <f t="shared" si="0"/>
        <v>0</v>
      </c>
      <c r="AP20" s="1">
        <f t="shared" si="0"/>
        <v>0</v>
      </c>
      <c r="AQ20" s="1">
        <f t="shared" si="0"/>
        <v>16613.3</v>
      </c>
      <c r="AR20" s="1">
        <f t="shared" si="0"/>
        <v>16148.400000000001</v>
      </c>
      <c r="AS20" s="1">
        <f t="shared" si="0"/>
        <v>19977.300000000003</v>
      </c>
      <c r="AT20" s="1">
        <f t="shared" si="0"/>
        <v>142.6</v>
      </c>
      <c r="AU20" s="1">
        <f t="shared" si="0"/>
        <v>3635.2999999999997</v>
      </c>
      <c r="AV20" s="1">
        <f t="shared" si="0"/>
        <v>0</v>
      </c>
      <c r="AW20" s="1">
        <f t="shared" si="0"/>
        <v>16199.400000000001</v>
      </c>
      <c r="AX20" s="1">
        <f>SUM(AX22+AX40+AX46+AX54)</f>
        <v>16963.5</v>
      </c>
      <c r="AY20" s="1">
        <f t="shared" ref="AY20:BV20" si="1">SUM(AY22+AY40+AY46+AY54)</f>
        <v>149.6</v>
      </c>
      <c r="AZ20" s="1">
        <f t="shared" si="1"/>
        <v>45.5</v>
      </c>
      <c r="BA20" s="1">
        <f t="shared" si="1"/>
        <v>0</v>
      </c>
      <c r="BB20" s="1">
        <f t="shared" si="1"/>
        <v>16768.400000000001</v>
      </c>
      <c r="BC20" s="1">
        <f t="shared" si="1"/>
        <v>16300.8</v>
      </c>
      <c r="BD20" s="1">
        <f t="shared" si="1"/>
        <v>0</v>
      </c>
      <c r="BE20" s="1">
        <f t="shared" si="1"/>
        <v>3.5</v>
      </c>
      <c r="BF20" s="1">
        <f t="shared" si="1"/>
        <v>0</v>
      </c>
      <c r="BG20" s="1">
        <f t="shared" si="1"/>
        <v>16297.3</v>
      </c>
      <c r="BH20" s="1">
        <f t="shared" si="1"/>
        <v>22950.100000000002</v>
      </c>
      <c r="BI20" s="1">
        <f t="shared" si="1"/>
        <v>22483.4</v>
      </c>
      <c r="BJ20" s="1">
        <f t="shared" si="1"/>
        <v>157.69999999999999</v>
      </c>
      <c r="BK20" s="1">
        <f t="shared" si="1"/>
        <v>157.69999999999999</v>
      </c>
      <c r="BL20" s="1">
        <f t="shared" si="1"/>
        <v>6280.7</v>
      </c>
      <c r="BM20" s="1">
        <f t="shared" si="1"/>
        <v>6278.9000000000005</v>
      </c>
      <c r="BN20" s="1">
        <f t="shared" si="1"/>
        <v>0</v>
      </c>
      <c r="BO20" s="1">
        <f t="shared" si="1"/>
        <v>0</v>
      </c>
      <c r="BP20" s="1">
        <f t="shared" si="1"/>
        <v>16511.7</v>
      </c>
      <c r="BQ20" s="1">
        <f t="shared" si="1"/>
        <v>16046.8</v>
      </c>
      <c r="BR20" s="1">
        <f t="shared" si="1"/>
        <v>19628.700000000004</v>
      </c>
      <c r="BS20" s="1">
        <f t="shared" si="1"/>
        <v>142.6</v>
      </c>
      <c r="BT20" s="1">
        <f t="shared" si="1"/>
        <v>3377.2999999999997</v>
      </c>
      <c r="BU20" s="1">
        <f t="shared" si="1"/>
        <v>0</v>
      </c>
      <c r="BV20" s="1">
        <f t="shared" si="1"/>
        <v>16108.8</v>
      </c>
      <c r="BW20" s="1">
        <f>SUM(BW22+BW40+BW46+BW54)</f>
        <v>16913.8</v>
      </c>
      <c r="BX20" s="1">
        <f t="shared" ref="BX20:CF20" si="2">SUM(BX22+BX40+BX46+BX54)</f>
        <v>149.6</v>
      </c>
      <c r="BY20" s="1">
        <f t="shared" si="2"/>
        <v>45.5</v>
      </c>
      <c r="BZ20" s="1">
        <f t="shared" si="2"/>
        <v>0</v>
      </c>
      <c r="CA20" s="1">
        <f t="shared" si="2"/>
        <v>16718.699999999997</v>
      </c>
      <c r="CB20" s="1">
        <f t="shared" si="2"/>
        <v>16251.5</v>
      </c>
      <c r="CC20" s="1">
        <f t="shared" si="2"/>
        <v>0</v>
      </c>
      <c r="CD20" s="1">
        <f t="shared" si="2"/>
        <v>3.5</v>
      </c>
      <c r="CE20" s="1">
        <f t="shared" si="2"/>
        <v>0</v>
      </c>
      <c r="CF20" s="1">
        <f t="shared" si="2"/>
        <v>16248</v>
      </c>
    </row>
    <row r="21" spans="1:84">
      <c r="A21" s="19" t="s">
        <v>48</v>
      </c>
      <c r="B21" s="20"/>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row>
    <row r="22" spans="1:84" s="18" customFormat="1" ht="94.5">
      <c r="A22" s="16" t="s">
        <v>49</v>
      </c>
      <c r="B22" s="17" t="s">
        <v>50</v>
      </c>
      <c r="C22" s="17" t="s">
        <v>47</v>
      </c>
      <c r="D22" s="17" t="s">
        <v>47</v>
      </c>
      <c r="E22" s="17" t="s">
        <v>47</v>
      </c>
      <c r="F22" s="17" t="s">
        <v>47</v>
      </c>
      <c r="G22" s="17" t="s">
        <v>47</v>
      </c>
      <c r="H22" s="17" t="s">
        <v>47</v>
      </c>
      <c r="I22" s="17" t="s">
        <v>47</v>
      </c>
      <c r="J22" s="17" t="s">
        <v>47</v>
      </c>
      <c r="K22" s="17" t="s">
        <v>47</v>
      </c>
      <c r="L22" s="17" t="s">
        <v>47</v>
      </c>
      <c r="M22" s="17" t="s">
        <v>47</v>
      </c>
      <c r="N22" s="17" t="s">
        <v>47</v>
      </c>
      <c r="O22" s="17" t="s">
        <v>47</v>
      </c>
      <c r="P22" s="17" t="s">
        <v>47</v>
      </c>
      <c r="Q22" s="17" t="s">
        <v>47</v>
      </c>
      <c r="R22" s="17" t="s">
        <v>47</v>
      </c>
      <c r="S22" s="17" t="s">
        <v>47</v>
      </c>
      <c r="T22" s="17" t="s">
        <v>47</v>
      </c>
      <c r="U22" s="17" t="s">
        <v>47</v>
      </c>
      <c r="V22" s="17" t="s">
        <v>47</v>
      </c>
      <c r="W22" s="17" t="s">
        <v>47</v>
      </c>
      <c r="X22" s="17" t="s">
        <v>47</v>
      </c>
      <c r="Y22" s="17" t="s">
        <v>47</v>
      </c>
      <c r="Z22" s="17" t="s">
        <v>47</v>
      </c>
      <c r="AA22" s="17" t="s">
        <v>47</v>
      </c>
      <c r="AB22" s="17" t="s">
        <v>47</v>
      </c>
      <c r="AC22" s="17" t="s">
        <v>47</v>
      </c>
      <c r="AD22" s="17" t="s">
        <v>47</v>
      </c>
      <c r="AE22" s="17" t="s">
        <v>47</v>
      </c>
      <c r="AF22" s="17" t="s">
        <v>47</v>
      </c>
      <c r="AG22" s="17" t="s">
        <v>47</v>
      </c>
      <c r="AH22" s="17" t="s">
        <v>47</v>
      </c>
      <c r="AI22" s="1">
        <f t="shared" ref="AI22:AW22" si="3">SUM(AI24+AI31)</f>
        <v>13635.3</v>
      </c>
      <c r="AJ22" s="1">
        <f t="shared" si="3"/>
        <v>13205.4</v>
      </c>
      <c r="AK22" s="1">
        <f t="shared" si="3"/>
        <v>0</v>
      </c>
      <c r="AL22" s="1">
        <f t="shared" si="3"/>
        <v>0</v>
      </c>
      <c r="AM22" s="1">
        <f t="shared" si="3"/>
        <v>6416.5999999999995</v>
      </c>
      <c r="AN22" s="1">
        <f t="shared" si="3"/>
        <v>6414.8</v>
      </c>
      <c r="AO22" s="1">
        <f t="shared" si="3"/>
        <v>0</v>
      </c>
      <c r="AP22" s="1">
        <f t="shared" si="3"/>
        <v>0</v>
      </c>
      <c r="AQ22" s="1">
        <f t="shared" si="3"/>
        <v>7218.7000000000007</v>
      </c>
      <c r="AR22" s="1">
        <f t="shared" si="3"/>
        <v>6790.6</v>
      </c>
      <c r="AS22" s="1">
        <f t="shared" si="3"/>
        <v>9931.3000000000011</v>
      </c>
      <c r="AT22" s="1">
        <f t="shared" si="3"/>
        <v>0</v>
      </c>
      <c r="AU22" s="1">
        <f t="shared" si="3"/>
        <v>3631.7999999999997</v>
      </c>
      <c r="AV22" s="1">
        <f t="shared" si="3"/>
        <v>0</v>
      </c>
      <c r="AW22" s="1">
        <f t="shared" si="3"/>
        <v>6299.5</v>
      </c>
      <c r="AX22" s="1">
        <f>SUM(AX24+AX31)</f>
        <v>6738.2999999999993</v>
      </c>
      <c r="AY22" s="1">
        <f t="shared" ref="AY22:BV22" si="4">SUM(AY24+AY31)</f>
        <v>0</v>
      </c>
      <c r="AZ22" s="1">
        <f t="shared" si="4"/>
        <v>42</v>
      </c>
      <c r="BA22" s="1">
        <f t="shared" si="4"/>
        <v>0</v>
      </c>
      <c r="BB22" s="1">
        <f t="shared" si="4"/>
        <v>6696.2999999999993</v>
      </c>
      <c r="BC22" s="1">
        <f t="shared" si="4"/>
        <v>6073.7000000000007</v>
      </c>
      <c r="BD22" s="1">
        <f t="shared" si="4"/>
        <v>0</v>
      </c>
      <c r="BE22" s="1">
        <f t="shared" si="4"/>
        <v>0</v>
      </c>
      <c r="BF22" s="1">
        <f t="shared" si="4"/>
        <v>0</v>
      </c>
      <c r="BG22" s="1">
        <f t="shared" si="4"/>
        <v>6073.7000000000007</v>
      </c>
      <c r="BH22" s="1">
        <f t="shared" si="4"/>
        <v>13438.9</v>
      </c>
      <c r="BI22" s="1">
        <f t="shared" si="4"/>
        <v>13009</v>
      </c>
      <c r="BJ22" s="1">
        <f t="shared" si="4"/>
        <v>0</v>
      </c>
      <c r="BK22" s="1">
        <f t="shared" si="4"/>
        <v>0</v>
      </c>
      <c r="BL22" s="1">
        <f t="shared" si="4"/>
        <v>6277.2</v>
      </c>
      <c r="BM22" s="1">
        <f t="shared" si="4"/>
        <v>6275.4000000000005</v>
      </c>
      <c r="BN22" s="1">
        <f t="shared" si="4"/>
        <v>0</v>
      </c>
      <c r="BO22" s="1">
        <f t="shared" si="4"/>
        <v>0</v>
      </c>
      <c r="BP22" s="1">
        <f t="shared" si="4"/>
        <v>7161.7000000000007</v>
      </c>
      <c r="BQ22" s="1">
        <f t="shared" si="4"/>
        <v>6733.6</v>
      </c>
      <c r="BR22" s="1">
        <f t="shared" si="4"/>
        <v>9631.3000000000011</v>
      </c>
      <c r="BS22" s="1">
        <f t="shared" si="4"/>
        <v>0</v>
      </c>
      <c r="BT22" s="1">
        <f t="shared" si="4"/>
        <v>3373.7999999999997</v>
      </c>
      <c r="BU22" s="1">
        <f t="shared" si="4"/>
        <v>0</v>
      </c>
      <c r="BV22" s="1">
        <f t="shared" si="4"/>
        <v>6257.5</v>
      </c>
      <c r="BW22" s="1">
        <f>SUM(BW24+BW31)</f>
        <v>6738.2999999999993</v>
      </c>
      <c r="BX22" s="1">
        <f t="shared" ref="BX22:CF22" si="5">SUM(BX24+BX31)</f>
        <v>0</v>
      </c>
      <c r="BY22" s="1">
        <f t="shared" si="5"/>
        <v>42</v>
      </c>
      <c r="BZ22" s="1">
        <f t="shared" si="5"/>
        <v>0</v>
      </c>
      <c r="CA22" s="1">
        <f t="shared" si="5"/>
        <v>6696.2999999999993</v>
      </c>
      <c r="CB22" s="1">
        <f t="shared" si="5"/>
        <v>6073.7000000000007</v>
      </c>
      <c r="CC22" s="1">
        <f t="shared" si="5"/>
        <v>0</v>
      </c>
      <c r="CD22" s="1">
        <f t="shared" si="5"/>
        <v>0</v>
      </c>
      <c r="CE22" s="1">
        <f t="shared" si="5"/>
        <v>0</v>
      </c>
      <c r="CF22" s="1">
        <f t="shared" si="5"/>
        <v>6073.7000000000007</v>
      </c>
    </row>
    <row r="23" spans="1:84">
      <c r="A23" s="19" t="s">
        <v>48</v>
      </c>
      <c r="B23" s="20"/>
      <c r="C23" s="20"/>
      <c r="D23" s="20"/>
      <c r="E23" s="20"/>
      <c r="F23" s="20"/>
      <c r="G23" s="20"/>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row>
    <row r="24" spans="1:84" s="18" customFormat="1" ht="84">
      <c r="A24" s="16" t="s">
        <v>51</v>
      </c>
      <c r="B24" s="17" t="s">
        <v>52</v>
      </c>
      <c r="C24" s="17" t="s">
        <v>47</v>
      </c>
      <c r="D24" s="17" t="s">
        <v>47</v>
      </c>
      <c r="E24" s="17" t="s">
        <v>47</v>
      </c>
      <c r="F24" s="17" t="s">
        <v>47</v>
      </c>
      <c r="G24" s="17" t="s">
        <v>47</v>
      </c>
      <c r="H24" s="17" t="s">
        <v>47</v>
      </c>
      <c r="I24" s="17" t="s">
        <v>47</v>
      </c>
      <c r="J24" s="17" t="s">
        <v>47</v>
      </c>
      <c r="K24" s="17" t="s">
        <v>47</v>
      </c>
      <c r="L24" s="17" t="s">
        <v>47</v>
      </c>
      <c r="M24" s="17" t="s">
        <v>47</v>
      </c>
      <c r="N24" s="17" t="s">
        <v>47</v>
      </c>
      <c r="O24" s="17" t="s">
        <v>47</v>
      </c>
      <c r="P24" s="17" t="s">
        <v>47</v>
      </c>
      <c r="Q24" s="17" t="s">
        <v>47</v>
      </c>
      <c r="R24" s="17" t="s">
        <v>47</v>
      </c>
      <c r="S24" s="17" t="s">
        <v>47</v>
      </c>
      <c r="T24" s="17" t="s">
        <v>47</v>
      </c>
      <c r="U24" s="17" t="s">
        <v>47</v>
      </c>
      <c r="V24" s="17" t="s">
        <v>47</v>
      </c>
      <c r="W24" s="17" t="s">
        <v>47</v>
      </c>
      <c r="X24" s="17" t="s">
        <v>47</v>
      </c>
      <c r="Y24" s="17" t="s">
        <v>47</v>
      </c>
      <c r="Z24" s="17" t="s">
        <v>47</v>
      </c>
      <c r="AA24" s="17" t="s">
        <v>47</v>
      </c>
      <c r="AB24" s="17" t="s">
        <v>47</v>
      </c>
      <c r="AC24" s="17" t="s">
        <v>47</v>
      </c>
      <c r="AD24" s="17" t="s">
        <v>47</v>
      </c>
      <c r="AE24" s="17" t="s">
        <v>47</v>
      </c>
      <c r="AF24" s="17" t="s">
        <v>47</v>
      </c>
      <c r="AG24" s="17" t="s">
        <v>47</v>
      </c>
      <c r="AH24" s="17" t="s">
        <v>47</v>
      </c>
      <c r="AI24" s="1">
        <f t="shared" ref="AI24:AW24" si="6">SUM(AI26:AI30)</f>
        <v>3439.2999999999997</v>
      </c>
      <c r="AJ24" s="1">
        <f t="shared" si="6"/>
        <v>3339.2999999999997</v>
      </c>
      <c r="AK24" s="1">
        <f t="shared" si="6"/>
        <v>0</v>
      </c>
      <c r="AL24" s="1">
        <f t="shared" si="6"/>
        <v>0</v>
      </c>
      <c r="AM24" s="1">
        <f t="shared" si="6"/>
        <v>567.5</v>
      </c>
      <c r="AN24" s="1">
        <f t="shared" si="6"/>
        <v>567.5</v>
      </c>
      <c r="AO24" s="1">
        <f t="shared" si="6"/>
        <v>0</v>
      </c>
      <c r="AP24" s="1">
        <f t="shared" si="6"/>
        <v>0</v>
      </c>
      <c r="AQ24" s="1">
        <f t="shared" si="6"/>
        <v>2871.7999999999997</v>
      </c>
      <c r="AR24" s="1">
        <f t="shared" si="6"/>
        <v>2771.7999999999997</v>
      </c>
      <c r="AS24" s="1">
        <f t="shared" si="6"/>
        <v>2967.8</v>
      </c>
      <c r="AT24" s="1">
        <f t="shared" si="6"/>
        <v>0</v>
      </c>
      <c r="AU24" s="1">
        <f t="shared" si="6"/>
        <v>364.9</v>
      </c>
      <c r="AV24" s="1">
        <f t="shared" si="6"/>
        <v>0</v>
      </c>
      <c r="AW24" s="1">
        <f t="shared" si="6"/>
        <v>2602.8999999999996</v>
      </c>
      <c r="AX24" s="1">
        <f>SUM(AX26:AX30)</f>
        <v>2590.6</v>
      </c>
      <c r="AY24" s="1">
        <f t="shared" ref="AY24:BV24" si="7">SUM(AY26:AY30)</f>
        <v>0</v>
      </c>
      <c r="AZ24" s="1">
        <f t="shared" si="7"/>
        <v>42</v>
      </c>
      <c r="BA24" s="1">
        <f t="shared" si="7"/>
        <v>0</v>
      </c>
      <c r="BB24" s="1">
        <f t="shared" si="7"/>
        <v>2548.6</v>
      </c>
      <c r="BC24" s="1">
        <f t="shared" si="7"/>
        <v>2496.1</v>
      </c>
      <c r="BD24" s="1">
        <f t="shared" si="7"/>
        <v>0</v>
      </c>
      <c r="BE24" s="1">
        <f t="shared" si="7"/>
        <v>0</v>
      </c>
      <c r="BF24" s="1">
        <f t="shared" si="7"/>
        <v>0</v>
      </c>
      <c r="BG24" s="1">
        <f t="shared" si="7"/>
        <v>2496.1</v>
      </c>
      <c r="BH24" s="1">
        <f t="shared" si="7"/>
        <v>3242.8999999999996</v>
      </c>
      <c r="BI24" s="1">
        <f t="shared" si="7"/>
        <v>3142.8999999999996</v>
      </c>
      <c r="BJ24" s="1">
        <f t="shared" si="7"/>
        <v>0</v>
      </c>
      <c r="BK24" s="1">
        <f t="shared" si="7"/>
        <v>0</v>
      </c>
      <c r="BL24" s="1">
        <f t="shared" si="7"/>
        <v>428.1</v>
      </c>
      <c r="BM24" s="1">
        <f t="shared" si="7"/>
        <v>428.1</v>
      </c>
      <c r="BN24" s="1">
        <f t="shared" si="7"/>
        <v>0</v>
      </c>
      <c r="BO24" s="1">
        <f t="shared" si="7"/>
        <v>0</v>
      </c>
      <c r="BP24" s="1">
        <f t="shared" si="7"/>
        <v>2814.8</v>
      </c>
      <c r="BQ24" s="1">
        <f t="shared" si="7"/>
        <v>2714.8</v>
      </c>
      <c r="BR24" s="1">
        <f t="shared" si="7"/>
        <v>2867.8</v>
      </c>
      <c r="BS24" s="1">
        <f t="shared" si="7"/>
        <v>0</v>
      </c>
      <c r="BT24" s="1">
        <f t="shared" si="7"/>
        <v>278.89999999999998</v>
      </c>
      <c r="BU24" s="1">
        <f t="shared" si="7"/>
        <v>0</v>
      </c>
      <c r="BV24" s="1">
        <f t="shared" si="7"/>
        <v>2588.8999999999996</v>
      </c>
      <c r="BW24" s="1">
        <f>SUM(BW26:BW30)</f>
        <v>2590.6</v>
      </c>
      <c r="BX24" s="1">
        <f t="shared" ref="BX24:CF24" si="8">SUM(BX26:BX30)</f>
        <v>0</v>
      </c>
      <c r="BY24" s="1">
        <f t="shared" si="8"/>
        <v>42</v>
      </c>
      <c r="BZ24" s="1">
        <f t="shared" si="8"/>
        <v>0</v>
      </c>
      <c r="CA24" s="1">
        <f t="shared" si="8"/>
        <v>2548.6</v>
      </c>
      <c r="CB24" s="1">
        <f t="shared" si="8"/>
        <v>2496.1</v>
      </c>
      <c r="CC24" s="1">
        <f t="shared" si="8"/>
        <v>0</v>
      </c>
      <c r="CD24" s="1">
        <f t="shared" si="8"/>
        <v>0</v>
      </c>
      <c r="CE24" s="1">
        <f t="shared" si="8"/>
        <v>0</v>
      </c>
      <c r="CF24" s="1">
        <f t="shared" si="8"/>
        <v>2496.1</v>
      </c>
    </row>
    <row r="25" spans="1:84">
      <c r="A25" s="19" t="s">
        <v>48</v>
      </c>
      <c r="B25" s="20"/>
      <c r="C25" s="20"/>
      <c r="D25" s="20"/>
      <c r="E25" s="20"/>
      <c r="F25" s="20"/>
      <c r="G25" s="20"/>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row>
    <row r="26" spans="1:84" ht="56.25">
      <c r="A26" s="19" t="s">
        <v>53</v>
      </c>
      <c r="B26" s="20" t="s">
        <v>54</v>
      </c>
      <c r="C26" s="20" t="s">
        <v>55</v>
      </c>
      <c r="D26" s="20" t="s">
        <v>56</v>
      </c>
      <c r="E26" s="20" t="s">
        <v>57</v>
      </c>
      <c r="F26" s="20"/>
      <c r="G26" s="20"/>
      <c r="H26" s="20"/>
      <c r="I26" s="20"/>
      <c r="J26" s="20"/>
      <c r="K26" s="20"/>
      <c r="L26" s="20"/>
      <c r="M26" s="20"/>
      <c r="N26" s="20"/>
      <c r="O26" s="20"/>
      <c r="P26" s="20"/>
      <c r="Q26" s="20"/>
      <c r="R26" s="20"/>
      <c r="S26" s="20"/>
      <c r="T26" s="20"/>
      <c r="U26" s="20"/>
      <c r="V26" s="20"/>
      <c r="W26" s="20"/>
      <c r="X26" s="20"/>
      <c r="Y26" s="20"/>
      <c r="Z26" s="20"/>
      <c r="AA26" s="20"/>
      <c r="AB26" s="20"/>
      <c r="AC26" s="21" t="s">
        <v>58</v>
      </c>
      <c r="AD26" s="20" t="s">
        <v>59</v>
      </c>
      <c r="AE26" s="20" t="s">
        <v>60</v>
      </c>
      <c r="AF26" s="20" t="s">
        <v>61</v>
      </c>
      <c r="AG26" s="20" t="s">
        <v>62</v>
      </c>
      <c r="AH26" s="20" t="s">
        <v>63</v>
      </c>
      <c r="AI26" s="1">
        <f>SUM(AK26+AM26+AO26+AQ26)</f>
        <v>534.5</v>
      </c>
      <c r="AJ26" s="1">
        <f>SUM(AL26+AN26+AP26+AR26)</f>
        <v>534.5</v>
      </c>
      <c r="AK26" s="3">
        <v>0</v>
      </c>
      <c r="AL26" s="3">
        <v>0</v>
      </c>
      <c r="AM26" s="3">
        <v>0</v>
      </c>
      <c r="AN26" s="3">
        <v>0</v>
      </c>
      <c r="AO26" s="3">
        <v>0</v>
      </c>
      <c r="AP26" s="3">
        <v>0</v>
      </c>
      <c r="AQ26" s="3">
        <v>534.5</v>
      </c>
      <c r="AR26" s="3">
        <v>534.5</v>
      </c>
      <c r="AS26" s="1">
        <f>SUM(AT26:AW26)</f>
        <v>155.30000000000001</v>
      </c>
      <c r="AT26" s="3">
        <v>0</v>
      </c>
      <c r="AU26" s="3">
        <v>0</v>
      </c>
      <c r="AV26" s="3">
        <v>0</v>
      </c>
      <c r="AW26" s="3">
        <v>155.30000000000001</v>
      </c>
      <c r="AX26" s="1">
        <f>SUM(AY26:BB26)</f>
        <v>158.69999999999999</v>
      </c>
      <c r="AY26" s="3">
        <v>0</v>
      </c>
      <c r="AZ26" s="3">
        <v>0</v>
      </c>
      <c r="BA26" s="3">
        <v>0</v>
      </c>
      <c r="BB26" s="3">
        <v>158.69999999999999</v>
      </c>
      <c r="BC26" s="1">
        <f>SUM(BD26:BG26)</f>
        <v>157.69999999999999</v>
      </c>
      <c r="BD26" s="3">
        <v>0</v>
      </c>
      <c r="BE26" s="3">
        <v>0</v>
      </c>
      <c r="BF26" s="3">
        <v>0</v>
      </c>
      <c r="BG26" s="3">
        <v>157.69999999999999</v>
      </c>
      <c r="BH26" s="1">
        <f>SUM(BJ26+BL26+BN26+BP26)</f>
        <v>534.5</v>
      </c>
      <c r="BI26" s="1">
        <f>SUM(BK26+BM26+BO26+BQ26)</f>
        <v>534.5</v>
      </c>
      <c r="BJ26" s="3">
        <v>0</v>
      </c>
      <c r="BK26" s="3">
        <v>0</v>
      </c>
      <c r="BL26" s="3">
        <v>0</v>
      </c>
      <c r="BM26" s="3">
        <v>0</v>
      </c>
      <c r="BN26" s="3">
        <v>0</v>
      </c>
      <c r="BO26" s="3">
        <v>0</v>
      </c>
      <c r="BP26" s="3">
        <v>534.5</v>
      </c>
      <c r="BQ26" s="3">
        <v>534.5</v>
      </c>
      <c r="BR26" s="1">
        <f>SUM(BS26:BV26)</f>
        <v>155.30000000000001</v>
      </c>
      <c r="BS26" s="3">
        <v>0</v>
      </c>
      <c r="BT26" s="3">
        <v>0</v>
      </c>
      <c r="BU26" s="3">
        <v>0</v>
      </c>
      <c r="BV26" s="3">
        <v>155.30000000000001</v>
      </c>
      <c r="BW26" s="1">
        <f>SUM(BX26:CA26)</f>
        <v>158.69999999999999</v>
      </c>
      <c r="BX26" s="3">
        <v>0</v>
      </c>
      <c r="BY26" s="3">
        <v>0</v>
      </c>
      <c r="BZ26" s="3">
        <v>0</v>
      </c>
      <c r="CA26" s="3">
        <v>158.69999999999999</v>
      </c>
      <c r="CB26" s="1">
        <f>SUM(CC26:CF26)</f>
        <v>157.69999999999999</v>
      </c>
      <c r="CC26" s="3">
        <v>0</v>
      </c>
      <c r="CD26" s="3">
        <v>0</v>
      </c>
      <c r="CE26" s="3">
        <v>0</v>
      </c>
      <c r="CF26" s="3">
        <v>157.69999999999999</v>
      </c>
    </row>
    <row r="27" spans="1:84" ht="168.75">
      <c r="A27" s="19" t="s">
        <v>64</v>
      </c>
      <c r="B27" s="20" t="s">
        <v>65</v>
      </c>
      <c r="C27" s="20" t="s">
        <v>66</v>
      </c>
      <c r="D27" s="20" t="s">
        <v>67</v>
      </c>
      <c r="E27" s="20" t="s">
        <v>68</v>
      </c>
      <c r="F27" s="20"/>
      <c r="G27" s="20"/>
      <c r="H27" s="20"/>
      <c r="I27" s="20"/>
      <c r="J27" s="20"/>
      <c r="K27" s="20"/>
      <c r="L27" s="20"/>
      <c r="M27" s="20"/>
      <c r="N27" s="20"/>
      <c r="O27" s="20"/>
      <c r="P27" s="20"/>
      <c r="Q27" s="20"/>
      <c r="R27" s="20"/>
      <c r="S27" s="20"/>
      <c r="T27" s="20"/>
      <c r="U27" s="20"/>
      <c r="V27" s="20"/>
      <c r="W27" s="20" t="s">
        <v>69</v>
      </c>
      <c r="X27" s="20" t="s">
        <v>70</v>
      </c>
      <c r="Y27" s="20" t="s">
        <v>71</v>
      </c>
      <c r="Z27" s="20" t="s">
        <v>72</v>
      </c>
      <c r="AA27" s="20" t="s">
        <v>59</v>
      </c>
      <c r="AB27" s="20" t="s">
        <v>73</v>
      </c>
      <c r="AC27" s="21" t="s">
        <v>276</v>
      </c>
      <c r="AD27" s="20" t="s">
        <v>277</v>
      </c>
      <c r="AE27" s="20" t="s">
        <v>278</v>
      </c>
      <c r="AF27" s="20" t="s">
        <v>75</v>
      </c>
      <c r="AG27" s="20" t="s">
        <v>76</v>
      </c>
      <c r="AH27" s="20" t="s">
        <v>77</v>
      </c>
      <c r="AI27" s="1">
        <f t="shared" ref="AI27:AI30" si="9">SUM(AK27+AM27+AO27+AQ27)</f>
        <v>328.8</v>
      </c>
      <c r="AJ27" s="1">
        <f t="shared" ref="AJ27:AJ30" si="10">SUM(AL27+AN27+AP27+AR27)</f>
        <v>328.8</v>
      </c>
      <c r="AK27" s="3">
        <v>0</v>
      </c>
      <c r="AL27" s="3">
        <v>0</v>
      </c>
      <c r="AM27" s="3">
        <v>139.4</v>
      </c>
      <c r="AN27" s="3">
        <v>139.4</v>
      </c>
      <c r="AO27" s="3">
        <v>0</v>
      </c>
      <c r="AP27" s="3">
        <v>0</v>
      </c>
      <c r="AQ27" s="3">
        <v>189.4</v>
      </c>
      <c r="AR27" s="3">
        <v>189.4</v>
      </c>
      <c r="AS27" s="1">
        <f t="shared" ref="AS27:AS30" si="11">SUM(AT27:AW27)</f>
        <v>567.6</v>
      </c>
      <c r="AT27" s="3">
        <v>0</v>
      </c>
      <c r="AU27" s="3">
        <v>240.8</v>
      </c>
      <c r="AV27" s="3">
        <v>0</v>
      </c>
      <c r="AW27" s="3">
        <v>326.8</v>
      </c>
      <c r="AX27" s="1">
        <f t="shared" ref="AX27:AX30" si="12">SUM(AY27:BB27)</f>
        <v>293.89999999999998</v>
      </c>
      <c r="AY27" s="3">
        <v>0</v>
      </c>
      <c r="AZ27" s="3">
        <v>0</v>
      </c>
      <c r="BA27" s="3">
        <v>0</v>
      </c>
      <c r="BB27" s="3">
        <v>293.89999999999998</v>
      </c>
      <c r="BC27" s="1">
        <f t="shared" ref="BC27:BC30" si="13">SUM(BD27:BG27)</f>
        <v>292</v>
      </c>
      <c r="BD27" s="3">
        <v>0</v>
      </c>
      <c r="BE27" s="3">
        <v>0</v>
      </c>
      <c r="BF27" s="3">
        <v>0</v>
      </c>
      <c r="BG27" s="3">
        <v>292</v>
      </c>
      <c r="BH27" s="1">
        <f t="shared" ref="BH27:BH30" si="14">SUM(BJ27+BL27+BN27+BP27)</f>
        <v>282.39999999999998</v>
      </c>
      <c r="BI27" s="1">
        <f t="shared" ref="BI27:BI30" si="15">SUM(BK27+BM27+BO27+BQ27)</f>
        <v>282.39999999999998</v>
      </c>
      <c r="BJ27" s="3">
        <v>0</v>
      </c>
      <c r="BK27" s="3">
        <v>0</v>
      </c>
      <c r="BL27" s="3">
        <v>139.4</v>
      </c>
      <c r="BM27" s="3">
        <v>139.4</v>
      </c>
      <c r="BN27" s="3">
        <v>0</v>
      </c>
      <c r="BO27" s="3">
        <v>0</v>
      </c>
      <c r="BP27" s="3">
        <v>143</v>
      </c>
      <c r="BQ27" s="3">
        <v>143</v>
      </c>
      <c r="BR27" s="1">
        <f t="shared" ref="BR27:BR30" si="16">SUM(BS27:BV27)</f>
        <v>467.6</v>
      </c>
      <c r="BS27" s="3">
        <v>0</v>
      </c>
      <c r="BT27" s="3">
        <v>154.80000000000001</v>
      </c>
      <c r="BU27" s="3">
        <v>0</v>
      </c>
      <c r="BV27" s="3">
        <v>312.8</v>
      </c>
      <c r="BW27" s="1">
        <f t="shared" ref="BW27:BW30" si="17">SUM(BX27:CA27)</f>
        <v>293.89999999999998</v>
      </c>
      <c r="BX27" s="3">
        <v>0</v>
      </c>
      <c r="BY27" s="3">
        <v>0</v>
      </c>
      <c r="BZ27" s="3">
        <v>0</v>
      </c>
      <c r="CA27" s="3">
        <v>293.89999999999998</v>
      </c>
      <c r="CB27" s="1">
        <f t="shared" ref="CB27:CB30" si="18">SUM(CC27:CF27)</f>
        <v>292</v>
      </c>
      <c r="CC27" s="3">
        <v>0</v>
      </c>
      <c r="CD27" s="3">
        <v>0</v>
      </c>
      <c r="CE27" s="3">
        <v>0</v>
      </c>
      <c r="CF27" s="3">
        <v>292</v>
      </c>
    </row>
    <row r="28" spans="1:84" ht="67.5">
      <c r="A28" s="19" t="s">
        <v>78</v>
      </c>
      <c r="B28" s="20" t="s">
        <v>79</v>
      </c>
      <c r="C28" s="20" t="s">
        <v>80</v>
      </c>
      <c r="D28" s="20" t="s">
        <v>81</v>
      </c>
      <c r="E28" s="20" t="s">
        <v>82</v>
      </c>
      <c r="F28" s="20"/>
      <c r="G28" s="20"/>
      <c r="H28" s="20"/>
      <c r="I28" s="20"/>
      <c r="J28" s="20"/>
      <c r="K28" s="20"/>
      <c r="L28" s="20"/>
      <c r="M28" s="20"/>
      <c r="N28" s="20"/>
      <c r="O28" s="20"/>
      <c r="P28" s="20"/>
      <c r="Q28" s="20"/>
      <c r="R28" s="20"/>
      <c r="S28" s="20"/>
      <c r="T28" s="20"/>
      <c r="U28" s="20"/>
      <c r="V28" s="20"/>
      <c r="W28" s="20"/>
      <c r="X28" s="20"/>
      <c r="Y28" s="20"/>
      <c r="Z28" s="20"/>
      <c r="AA28" s="20"/>
      <c r="AB28" s="20"/>
      <c r="AC28" s="21" t="s">
        <v>279</v>
      </c>
      <c r="AD28" s="20" t="s">
        <v>59</v>
      </c>
      <c r="AE28" s="20" t="s">
        <v>83</v>
      </c>
      <c r="AF28" s="20" t="s">
        <v>84</v>
      </c>
      <c r="AG28" s="20" t="s">
        <v>85</v>
      </c>
      <c r="AH28" s="20" t="s">
        <v>86</v>
      </c>
      <c r="AI28" s="1">
        <f t="shared" si="9"/>
        <v>525.70000000000005</v>
      </c>
      <c r="AJ28" s="1">
        <f t="shared" si="10"/>
        <v>525.70000000000005</v>
      </c>
      <c r="AK28" s="3">
        <v>0</v>
      </c>
      <c r="AL28" s="3">
        <v>0</v>
      </c>
      <c r="AM28" s="3">
        <v>0</v>
      </c>
      <c r="AN28" s="3">
        <v>0</v>
      </c>
      <c r="AO28" s="3">
        <v>0</v>
      </c>
      <c r="AP28" s="3">
        <v>0</v>
      </c>
      <c r="AQ28" s="3">
        <v>525.70000000000005</v>
      </c>
      <c r="AR28" s="3">
        <v>525.70000000000005</v>
      </c>
      <c r="AS28" s="1">
        <f t="shared" si="11"/>
        <v>546.4</v>
      </c>
      <c r="AT28" s="3">
        <v>0</v>
      </c>
      <c r="AU28" s="3">
        <v>0</v>
      </c>
      <c r="AV28" s="3">
        <v>0</v>
      </c>
      <c r="AW28" s="3">
        <v>546.4</v>
      </c>
      <c r="AX28" s="1">
        <f t="shared" si="12"/>
        <v>546.4</v>
      </c>
      <c r="AY28" s="3">
        <v>0</v>
      </c>
      <c r="AZ28" s="3">
        <v>0</v>
      </c>
      <c r="BA28" s="3">
        <v>0</v>
      </c>
      <c r="BB28" s="3">
        <v>546.4</v>
      </c>
      <c r="BC28" s="1">
        <f t="shared" si="13"/>
        <v>546.4</v>
      </c>
      <c r="BD28" s="3">
        <v>0</v>
      </c>
      <c r="BE28" s="3">
        <v>0</v>
      </c>
      <c r="BF28" s="3">
        <v>0</v>
      </c>
      <c r="BG28" s="3">
        <v>546.4</v>
      </c>
      <c r="BH28" s="1">
        <f t="shared" si="14"/>
        <v>525.70000000000005</v>
      </c>
      <c r="BI28" s="1">
        <f t="shared" si="15"/>
        <v>525.70000000000005</v>
      </c>
      <c r="BJ28" s="3">
        <v>0</v>
      </c>
      <c r="BK28" s="3">
        <v>0</v>
      </c>
      <c r="BL28" s="3">
        <v>0</v>
      </c>
      <c r="BM28" s="3">
        <v>0</v>
      </c>
      <c r="BN28" s="3">
        <v>0</v>
      </c>
      <c r="BO28" s="3">
        <v>0</v>
      </c>
      <c r="BP28" s="3">
        <v>525.70000000000005</v>
      </c>
      <c r="BQ28" s="3">
        <v>525.70000000000005</v>
      </c>
      <c r="BR28" s="1">
        <f t="shared" si="16"/>
        <v>546.4</v>
      </c>
      <c r="BS28" s="3">
        <v>0</v>
      </c>
      <c r="BT28" s="3">
        <v>0</v>
      </c>
      <c r="BU28" s="3">
        <v>0</v>
      </c>
      <c r="BV28" s="3">
        <v>546.4</v>
      </c>
      <c r="BW28" s="1">
        <f t="shared" si="17"/>
        <v>546.4</v>
      </c>
      <c r="BX28" s="3">
        <v>0</v>
      </c>
      <c r="BY28" s="3">
        <v>0</v>
      </c>
      <c r="BZ28" s="3">
        <v>0</v>
      </c>
      <c r="CA28" s="3">
        <v>546.4</v>
      </c>
      <c r="CB28" s="1">
        <f t="shared" si="18"/>
        <v>546.4</v>
      </c>
      <c r="CC28" s="3">
        <v>0</v>
      </c>
      <c r="CD28" s="3">
        <v>0</v>
      </c>
      <c r="CE28" s="3">
        <v>0</v>
      </c>
      <c r="CF28" s="3">
        <v>546.4</v>
      </c>
    </row>
    <row r="29" spans="1:84" ht="90">
      <c r="A29" s="19" t="s">
        <v>87</v>
      </c>
      <c r="B29" s="20" t="s">
        <v>88</v>
      </c>
      <c r="C29" s="20" t="s">
        <v>89</v>
      </c>
      <c r="D29" s="20" t="s">
        <v>90</v>
      </c>
      <c r="E29" s="20" t="s">
        <v>91</v>
      </c>
      <c r="F29" s="20"/>
      <c r="G29" s="20"/>
      <c r="H29" s="20"/>
      <c r="I29" s="20"/>
      <c r="J29" s="20"/>
      <c r="K29" s="20"/>
      <c r="L29" s="20"/>
      <c r="M29" s="20"/>
      <c r="N29" s="20"/>
      <c r="O29" s="20"/>
      <c r="P29" s="20"/>
      <c r="Q29" s="20"/>
      <c r="R29" s="20"/>
      <c r="S29" s="20"/>
      <c r="T29" s="20"/>
      <c r="U29" s="20"/>
      <c r="V29" s="20"/>
      <c r="W29" s="20" t="s">
        <v>92</v>
      </c>
      <c r="X29" s="20" t="s">
        <v>59</v>
      </c>
      <c r="Y29" s="20" t="s">
        <v>93</v>
      </c>
      <c r="Z29" s="20"/>
      <c r="AA29" s="20"/>
      <c r="AB29" s="20"/>
      <c r="AC29" s="21" t="s">
        <v>94</v>
      </c>
      <c r="AD29" s="20" t="s">
        <v>95</v>
      </c>
      <c r="AE29" s="20" t="s">
        <v>96</v>
      </c>
      <c r="AF29" s="20" t="s">
        <v>97</v>
      </c>
      <c r="AG29" s="20" t="s">
        <v>98</v>
      </c>
      <c r="AH29" s="20" t="s">
        <v>99</v>
      </c>
      <c r="AI29" s="1">
        <f t="shared" si="9"/>
        <v>20.6</v>
      </c>
      <c r="AJ29" s="1">
        <f t="shared" si="10"/>
        <v>20.6</v>
      </c>
      <c r="AK29" s="3">
        <v>0</v>
      </c>
      <c r="AL29" s="3">
        <v>0</v>
      </c>
      <c r="AM29" s="3">
        <v>0</v>
      </c>
      <c r="AN29" s="3">
        <v>0</v>
      </c>
      <c r="AO29" s="3">
        <v>0</v>
      </c>
      <c r="AP29" s="3">
        <v>0</v>
      </c>
      <c r="AQ29" s="3">
        <v>20.6</v>
      </c>
      <c r="AR29" s="3">
        <v>20.6</v>
      </c>
      <c r="AS29" s="1">
        <f t="shared" si="11"/>
        <v>147.6</v>
      </c>
      <c r="AT29" s="3">
        <v>0</v>
      </c>
      <c r="AU29" s="3">
        <v>0</v>
      </c>
      <c r="AV29" s="3">
        <v>0</v>
      </c>
      <c r="AW29" s="3">
        <v>147.6</v>
      </c>
      <c r="AX29" s="1">
        <f t="shared" si="12"/>
        <v>148</v>
      </c>
      <c r="AY29" s="3">
        <v>0</v>
      </c>
      <c r="AZ29" s="3">
        <v>0</v>
      </c>
      <c r="BA29" s="3">
        <v>0</v>
      </c>
      <c r="BB29" s="3">
        <v>148</v>
      </c>
      <c r="BC29" s="1">
        <f t="shared" si="13"/>
        <v>147.9</v>
      </c>
      <c r="BD29" s="3">
        <v>0</v>
      </c>
      <c r="BE29" s="3">
        <v>0</v>
      </c>
      <c r="BF29" s="3">
        <v>0</v>
      </c>
      <c r="BG29" s="3">
        <v>147.9</v>
      </c>
      <c r="BH29" s="1">
        <f t="shared" si="14"/>
        <v>20.6</v>
      </c>
      <c r="BI29" s="1">
        <f t="shared" si="15"/>
        <v>20.6</v>
      </c>
      <c r="BJ29" s="3">
        <v>0</v>
      </c>
      <c r="BK29" s="3">
        <v>0</v>
      </c>
      <c r="BL29" s="3">
        <v>0</v>
      </c>
      <c r="BM29" s="3">
        <v>0</v>
      </c>
      <c r="BN29" s="3">
        <v>0</v>
      </c>
      <c r="BO29" s="3">
        <v>0</v>
      </c>
      <c r="BP29" s="3">
        <v>20.6</v>
      </c>
      <c r="BQ29" s="3">
        <v>20.6</v>
      </c>
      <c r="BR29" s="1">
        <f t="shared" si="16"/>
        <v>147.6</v>
      </c>
      <c r="BS29" s="3">
        <v>0</v>
      </c>
      <c r="BT29" s="3">
        <v>0</v>
      </c>
      <c r="BU29" s="3">
        <v>0</v>
      </c>
      <c r="BV29" s="3">
        <v>147.6</v>
      </c>
      <c r="BW29" s="1">
        <f t="shared" si="17"/>
        <v>148</v>
      </c>
      <c r="BX29" s="3">
        <v>0</v>
      </c>
      <c r="BY29" s="3">
        <v>0</v>
      </c>
      <c r="BZ29" s="3">
        <v>0</v>
      </c>
      <c r="CA29" s="3">
        <v>148</v>
      </c>
      <c r="CB29" s="1">
        <f t="shared" si="18"/>
        <v>147.9</v>
      </c>
      <c r="CC29" s="3">
        <v>0</v>
      </c>
      <c r="CD29" s="3">
        <v>0</v>
      </c>
      <c r="CE29" s="3">
        <v>0</v>
      </c>
      <c r="CF29" s="3">
        <v>147.9</v>
      </c>
    </row>
    <row r="30" spans="1:84" ht="123.75">
      <c r="A30" s="22" t="s">
        <v>100</v>
      </c>
      <c r="B30" s="20" t="s">
        <v>101</v>
      </c>
      <c r="C30" s="20" t="s">
        <v>80</v>
      </c>
      <c r="D30" s="20" t="s">
        <v>102</v>
      </c>
      <c r="E30" s="20" t="s">
        <v>82</v>
      </c>
      <c r="F30" s="20"/>
      <c r="G30" s="20"/>
      <c r="H30" s="20"/>
      <c r="I30" s="20"/>
      <c r="J30" s="20"/>
      <c r="K30" s="20"/>
      <c r="L30" s="20"/>
      <c r="M30" s="20"/>
      <c r="N30" s="20"/>
      <c r="O30" s="20"/>
      <c r="P30" s="20"/>
      <c r="Q30" s="20"/>
      <c r="R30" s="20"/>
      <c r="S30" s="20"/>
      <c r="T30" s="20"/>
      <c r="U30" s="20"/>
      <c r="V30" s="20"/>
      <c r="W30" s="20"/>
      <c r="X30" s="20"/>
      <c r="Y30" s="20"/>
      <c r="Z30" s="20" t="s">
        <v>103</v>
      </c>
      <c r="AA30" s="20" t="s">
        <v>59</v>
      </c>
      <c r="AB30" s="20" t="s">
        <v>104</v>
      </c>
      <c r="AC30" s="20" t="s">
        <v>105</v>
      </c>
      <c r="AD30" s="20" t="s">
        <v>59</v>
      </c>
      <c r="AE30" s="20" t="s">
        <v>106</v>
      </c>
      <c r="AF30" s="20" t="s">
        <v>107</v>
      </c>
      <c r="AG30" s="20" t="s">
        <v>76</v>
      </c>
      <c r="AH30" s="20" t="s">
        <v>77</v>
      </c>
      <c r="AI30" s="1">
        <f t="shared" si="9"/>
        <v>2029.6999999999998</v>
      </c>
      <c r="AJ30" s="1">
        <f t="shared" si="10"/>
        <v>1929.6999999999998</v>
      </c>
      <c r="AK30" s="3">
        <v>0</v>
      </c>
      <c r="AL30" s="3">
        <v>0</v>
      </c>
      <c r="AM30" s="3">
        <v>428.1</v>
      </c>
      <c r="AN30" s="3">
        <v>428.1</v>
      </c>
      <c r="AO30" s="3">
        <v>0</v>
      </c>
      <c r="AP30" s="3">
        <v>0</v>
      </c>
      <c r="AQ30" s="3">
        <v>1601.6</v>
      </c>
      <c r="AR30" s="3">
        <v>1501.6</v>
      </c>
      <c r="AS30" s="1">
        <f t="shared" si="11"/>
        <v>1550.8999999999999</v>
      </c>
      <c r="AT30" s="3">
        <v>0</v>
      </c>
      <c r="AU30" s="3">
        <v>124.1</v>
      </c>
      <c r="AV30" s="3">
        <v>0</v>
      </c>
      <c r="AW30" s="3">
        <v>1426.8</v>
      </c>
      <c r="AX30" s="1">
        <f t="shared" si="12"/>
        <v>1443.6</v>
      </c>
      <c r="AY30" s="3">
        <v>0</v>
      </c>
      <c r="AZ30" s="3">
        <v>42</v>
      </c>
      <c r="BA30" s="3">
        <v>0</v>
      </c>
      <c r="BB30" s="3">
        <v>1401.6</v>
      </c>
      <c r="BC30" s="1">
        <f t="shared" si="13"/>
        <v>1352.1</v>
      </c>
      <c r="BD30" s="3">
        <v>0</v>
      </c>
      <c r="BE30" s="3">
        <v>0</v>
      </c>
      <c r="BF30" s="3">
        <v>0</v>
      </c>
      <c r="BG30" s="3">
        <v>1352.1</v>
      </c>
      <c r="BH30" s="1">
        <f t="shared" si="14"/>
        <v>1879.7</v>
      </c>
      <c r="BI30" s="1">
        <f t="shared" si="15"/>
        <v>1779.7</v>
      </c>
      <c r="BJ30" s="3">
        <v>0</v>
      </c>
      <c r="BK30" s="3">
        <v>0</v>
      </c>
      <c r="BL30" s="3">
        <v>288.7</v>
      </c>
      <c r="BM30" s="3">
        <v>288.7</v>
      </c>
      <c r="BN30" s="3">
        <v>0</v>
      </c>
      <c r="BO30" s="3">
        <v>0</v>
      </c>
      <c r="BP30" s="3">
        <v>1591</v>
      </c>
      <c r="BQ30" s="3">
        <v>1491</v>
      </c>
      <c r="BR30" s="1">
        <f t="shared" si="16"/>
        <v>1550.8999999999999</v>
      </c>
      <c r="BS30" s="3">
        <v>0</v>
      </c>
      <c r="BT30" s="3">
        <v>124.1</v>
      </c>
      <c r="BU30" s="3">
        <v>0</v>
      </c>
      <c r="BV30" s="3">
        <v>1426.8</v>
      </c>
      <c r="BW30" s="1">
        <f t="shared" si="17"/>
        <v>1443.6</v>
      </c>
      <c r="BX30" s="3">
        <v>0</v>
      </c>
      <c r="BY30" s="3">
        <v>42</v>
      </c>
      <c r="BZ30" s="3">
        <v>0</v>
      </c>
      <c r="CA30" s="3">
        <v>1401.6</v>
      </c>
      <c r="CB30" s="1">
        <f t="shared" si="18"/>
        <v>1352.1</v>
      </c>
      <c r="CC30" s="3">
        <v>0</v>
      </c>
      <c r="CD30" s="3">
        <v>0</v>
      </c>
      <c r="CE30" s="3">
        <v>0</v>
      </c>
      <c r="CF30" s="3">
        <v>1352.1</v>
      </c>
    </row>
    <row r="31" spans="1:84" s="18" customFormat="1" ht="147">
      <c r="A31" s="23" t="s">
        <v>108</v>
      </c>
      <c r="B31" s="17" t="s">
        <v>109</v>
      </c>
      <c r="C31" s="17" t="s">
        <v>47</v>
      </c>
      <c r="D31" s="17" t="s">
        <v>47</v>
      </c>
      <c r="E31" s="17" t="s">
        <v>47</v>
      </c>
      <c r="F31" s="17" t="s">
        <v>47</v>
      </c>
      <c r="G31" s="17" t="s">
        <v>47</v>
      </c>
      <c r="H31" s="17" t="s">
        <v>47</v>
      </c>
      <c r="I31" s="17" t="s">
        <v>47</v>
      </c>
      <c r="J31" s="17" t="s">
        <v>47</v>
      </c>
      <c r="K31" s="17" t="s">
        <v>47</v>
      </c>
      <c r="L31" s="17" t="s">
        <v>47</v>
      </c>
      <c r="M31" s="17" t="s">
        <v>47</v>
      </c>
      <c r="N31" s="17" t="s">
        <v>47</v>
      </c>
      <c r="O31" s="17" t="s">
        <v>47</v>
      </c>
      <c r="P31" s="17" t="s">
        <v>47</v>
      </c>
      <c r="Q31" s="17" t="s">
        <v>47</v>
      </c>
      <c r="R31" s="17" t="s">
        <v>47</v>
      </c>
      <c r="S31" s="17" t="s">
        <v>47</v>
      </c>
      <c r="T31" s="17" t="s">
        <v>47</v>
      </c>
      <c r="U31" s="17" t="s">
        <v>47</v>
      </c>
      <c r="V31" s="17" t="s">
        <v>47</v>
      </c>
      <c r="W31" s="17" t="s">
        <v>47</v>
      </c>
      <c r="X31" s="17" t="s">
        <v>47</v>
      </c>
      <c r="Y31" s="17" t="s">
        <v>47</v>
      </c>
      <c r="Z31" s="17" t="s">
        <v>47</v>
      </c>
      <c r="AA31" s="17" t="s">
        <v>47</v>
      </c>
      <c r="AB31" s="17" t="s">
        <v>47</v>
      </c>
      <c r="AC31" s="17" t="s">
        <v>47</v>
      </c>
      <c r="AD31" s="17" t="s">
        <v>47</v>
      </c>
      <c r="AE31" s="17" t="s">
        <v>47</v>
      </c>
      <c r="AF31" s="17" t="s">
        <v>47</v>
      </c>
      <c r="AG31" s="17" t="s">
        <v>47</v>
      </c>
      <c r="AH31" s="17" t="s">
        <v>47</v>
      </c>
      <c r="AI31" s="1">
        <f t="shared" ref="AI31:AW31" si="19">SUM(AI33:AI39)</f>
        <v>10196</v>
      </c>
      <c r="AJ31" s="1">
        <f t="shared" si="19"/>
        <v>9866.1</v>
      </c>
      <c r="AK31" s="1">
        <f t="shared" si="19"/>
        <v>0</v>
      </c>
      <c r="AL31" s="1">
        <f t="shared" si="19"/>
        <v>0</v>
      </c>
      <c r="AM31" s="1">
        <f t="shared" si="19"/>
        <v>5849.0999999999995</v>
      </c>
      <c r="AN31" s="1">
        <f t="shared" si="19"/>
        <v>5847.3</v>
      </c>
      <c r="AO31" s="1">
        <f t="shared" si="19"/>
        <v>0</v>
      </c>
      <c r="AP31" s="1">
        <f t="shared" si="19"/>
        <v>0</v>
      </c>
      <c r="AQ31" s="1">
        <f t="shared" si="19"/>
        <v>4346.9000000000005</v>
      </c>
      <c r="AR31" s="1">
        <f t="shared" si="19"/>
        <v>4018.8</v>
      </c>
      <c r="AS31" s="1">
        <f t="shared" si="19"/>
        <v>6963.5000000000009</v>
      </c>
      <c r="AT31" s="1">
        <f t="shared" si="19"/>
        <v>0</v>
      </c>
      <c r="AU31" s="1">
        <f t="shared" si="19"/>
        <v>3266.8999999999996</v>
      </c>
      <c r="AV31" s="1">
        <f t="shared" si="19"/>
        <v>0</v>
      </c>
      <c r="AW31" s="1">
        <f t="shared" si="19"/>
        <v>3696.6000000000004</v>
      </c>
      <c r="AX31" s="1">
        <f>SUM(AX33:AX39)</f>
        <v>4147.7</v>
      </c>
      <c r="AY31" s="1">
        <f t="shared" ref="AY31:BV31" si="20">SUM(AY33:AY39)</f>
        <v>0</v>
      </c>
      <c r="AZ31" s="1">
        <f t="shared" si="20"/>
        <v>0</v>
      </c>
      <c r="BA31" s="1">
        <f t="shared" si="20"/>
        <v>0</v>
      </c>
      <c r="BB31" s="1">
        <f t="shared" si="20"/>
        <v>4147.7</v>
      </c>
      <c r="BC31" s="1">
        <f t="shared" si="20"/>
        <v>3577.6000000000004</v>
      </c>
      <c r="BD31" s="1">
        <f t="shared" si="20"/>
        <v>0</v>
      </c>
      <c r="BE31" s="1">
        <f t="shared" si="20"/>
        <v>0</v>
      </c>
      <c r="BF31" s="1">
        <f t="shared" si="20"/>
        <v>0</v>
      </c>
      <c r="BG31" s="1">
        <f t="shared" si="20"/>
        <v>3577.6000000000004</v>
      </c>
      <c r="BH31" s="1">
        <f t="shared" si="20"/>
        <v>10196</v>
      </c>
      <c r="BI31" s="1">
        <f t="shared" si="20"/>
        <v>9866.1</v>
      </c>
      <c r="BJ31" s="1">
        <f t="shared" si="20"/>
        <v>0</v>
      </c>
      <c r="BK31" s="1">
        <f t="shared" si="20"/>
        <v>0</v>
      </c>
      <c r="BL31" s="1">
        <f t="shared" si="20"/>
        <v>5849.0999999999995</v>
      </c>
      <c r="BM31" s="1">
        <f t="shared" si="20"/>
        <v>5847.3</v>
      </c>
      <c r="BN31" s="1">
        <f t="shared" si="20"/>
        <v>0</v>
      </c>
      <c r="BO31" s="1">
        <f t="shared" si="20"/>
        <v>0</v>
      </c>
      <c r="BP31" s="1">
        <f t="shared" si="20"/>
        <v>4346.9000000000005</v>
      </c>
      <c r="BQ31" s="1">
        <f t="shared" si="20"/>
        <v>4018.8</v>
      </c>
      <c r="BR31" s="1">
        <f t="shared" si="20"/>
        <v>6763.5000000000009</v>
      </c>
      <c r="BS31" s="1">
        <f t="shared" si="20"/>
        <v>0</v>
      </c>
      <c r="BT31" s="1">
        <f t="shared" si="20"/>
        <v>3094.8999999999996</v>
      </c>
      <c r="BU31" s="1">
        <f t="shared" si="20"/>
        <v>0</v>
      </c>
      <c r="BV31" s="1">
        <f t="shared" si="20"/>
        <v>3668.6000000000004</v>
      </c>
      <c r="BW31" s="1">
        <f>SUM(BW33:BW39)</f>
        <v>4147.7</v>
      </c>
      <c r="BX31" s="1">
        <f t="shared" ref="BX31:CF31" si="21">SUM(BX33:BX39)</f>
        <v>0</v>
      </c>
      <c r="BY31" s="1">
        <f t="shared" si="21"/>
        <v>0</v>
      </c>
      <c r="BZ31" s="1">
        <f t="shared" si="21"/>
        <v>0</v>
      </c>
      <c r="CA31" s="1">
        <f t="shared" si="21"/>
        <v>4147.7</v>
      </c>
      <c r="CB31" s="1">
        <f t="shared" si="21"/>
        <v>3577.6000000000004</v>
      </c>
      <c r="CC31" s="1">
        <f t="shared" si="21"/>
        <v>0</v>
      </c>
      <c r="CD31" s="1">
        <f t="shared" si="21"/>
        <v>0</v>
      </c>
      <c r="CE31" s="1">
        <f t="shared" si="21"/>
        <v>0</v>
      </c>
      <c r="CF31" s="1">
        <f t="shared" si="21"/>
        <v>3577.6000000000004</v>
      </c>
    </row>
    <row r="32" spans="1:84">
      <c r="A32" s="19" t="s">
        <v>48</v>
      </c>
      <c r="B32" s="20"/>
      <c r="C32" s="20"/>
      <c r="D32" s="20"/>
      <c r="E32" s="20"/>
      <c r="F32" s="20"/>
      <c r="G32" s="20"/>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row>
    <row r="33" spans="1:84" ht="182.25" customHeight="1">
      <c r="A33" s="19" t="s">
        <v>110</v>
      </c>
      <c r="B33" s="20" t="s">
        <v>111</v>
      </c>
      <c r="C33" s="21" t="s">
        <v>112</v>
      </c>
      <c r="D33" s="20" t="s">
        <v>113</v>
      </c>
      <c r="E33" s="20" t="s">
        <v>114</v>
      </c>
      <c r="F33" s="20"/>
      <c r="G33" s="20"/>
      <c r="H33" s="20"/>
      <c r="I33" s="20"/>
      <c r="J33" s="20"/>
      <c r="K33" s="20"/>
      <c r="L33" s="20"/>
      <c r="M33" s="20"/>
      <c r="N33" s="20"/>
      <c r="O33" s="20"/>
      <c r="P33" s="20"/>
      <c r="Q33" s="20"/>
      <c r="R33" s="20"/>
      <c r="S33" s="20"/>
      <c r="T33" s="20"/>
      <c r="U33" s="20"/>
      <c r="V33" s="20"/>
      <c r="W33" s="20"/>
      <c r="X33" s="20"/>
      <c r="Y33" s="20"/>
      <c r="Z33" s="20"/>
      <c r="AA33" s="20"/>
      <c r="AB33" s="20"/>
      <c r="AC33" s="21" t="s">
        <v>115</v>
      </c>
      <c r="AD33" s="20" t="s">
        <v>74</v>
      </c>
      <c r="AE33" s="20" t="s">
        <v>116</v>
      </c>
      <c r="AF33" s="20" t="s">
        <v>117</v>
      </c>
      <c r="AG33" s="20" t="s">
        <v>85</v>
      </c>
      <c r="AH33" s="20" t="s">
        <v>86</v>
      </c>
      <c r="AI33" s="1">
        <f t="shared" ref="AI33:AI39" si="22">SUM(AK33+AM33+AO33+AQ33)</f>
        <v>3147.7</v>
      </c>
      <c r="AJ33" s="1">
        <f t="shared" ref="AJ33:AJ39" si="23">SUM(AL33+AN33+AP33+AR33)</f>
        <v>3147.7</v>
      </c>
      <c r="AK33" s="3">
        <v>0</v>
      </c>
      <c r="AL33" s="3">
        <v>0</v>
      </c>
      <c r="AM33" s="3">
        <v>1956.3</v>
      </c>
      <c r="AN33" s="3">
        <v>1956.3</v>
      </c>
      <c r="AO33" s="3">
        <v>0</v>
      </c>
      <c r="AP33" s="3">
        <v>0</v>
      </c>
      <c r="AQ33" s="3">
        <v>1191.4000000000001</v>
      </c>
      <c r="AR33" s="3">
        <v>1191.4000000000001</v>
      </c>
      <c r="AS33" s="1">
        <f t="shared" ref="AS33:AS39" si="24">SUM(AT33:AW33)</f>
        <v>987</v>
      </c>
      <c r="AT33" s="3">
        <v>0</v>
      </c>
      <c r="AU33" s="3">
        <v>0</v>
      </c>
      <c r="AV33" s="3">
        <v>0</v>
      </c>
      <c r="AW33" s="3">
        <v>987</v>
      </c>
      <c r="AX33" s="1">
        <f t="shared" ref="AX33:AX39" si="25">SUM(AY33:BB33)</f>
        <v>1150</v>
      </c>
      <c r="AY33" s="3">
        <v>0</v>
      </c>
      <c r="AZ33" s="3">
        <v>0</v>
      </c>
      <c r="BA33" s="3">
        <v>0</v>
      </c>
      <c r="BB33" s="3">
        <v>1150</v>
      </c>
      <c r="BC33" s="1">
        <f t="shared" ref="BC33:BC39" si="26">SUM(BD33:BG33)</f>
        <v>860</v>
      </c>
      <c r="BD33" s="3">
        <v>0</v>
      </c>
      <c r="BE33" s="3">
        <v>0</v>
      </c>
      <c r="BF33" s="3">
        <v>0</v>
      </c>
      <c r="BG33" s="3">
        <v>860</v>
      </c>
      <c r="BH33" s="1">
        <f t="shared" ref="BH33:BH39" si="27">SUM(BJ33+BL33+BN33+BP33)</f>
        <v>3147.7</v>
      </c>
      <c r="BI33" s="1">
        <f t="shared" ref="BI33:BI39" si="28">SUM(BK33+BM33+BO33+BQ33)</f>
        <v>3147.7</v>
      </c>
      <c r="BJ33" s="3">
        <v>0</v>
      </c>
      <c r="BK33" s="3">
        <v>0</v>
      </c>
      <c r="BL33" s="3">
        <v>1956.3</v>
      </c>
      <c r="BM33" s="3">
        <v>1956.3</v>
      </c>
      <c r="BN33" s="3">
        <v>0</v>
      </c>
      <c r="BO33" s="3">
        <v>0</v>
      </c>
      <c r="BP33" s="3">
        <v>1191.4000000000001</v>
      </c>
      <c r="BQ33" s="3">
        <v>1191.4000000000001</v>
      </c>
      <c r="BR33" s="1">
        <f t="shared" ref="BR33:BR39" si="29">SUM(BS33:BV33)</f>
        <v>987</v>
      </c>
      <c r="BS33" s="3">
        <v>0</v>
      </c>
      <c r="BT33" s="3">
        <v>0</v>
      </c>
      <c r="BU33" s="3">
        <v>0</v>
      </c>
      <c r="BV33" s="3">
        <v>987</v>
      </c>
      <c r="BW33" s="1">
        <f t="shared" ref="BW33:BW39" si="30">SUM(BX33:CA33)</f>
        <v>1150</v>
      </c>
      <c r="BX33" s="3">
        <v>0</v>
      </c>
      <c r="BY33" s="3">
        <v>0</v>
      </c>
      <c r="BZ33" s="3">
        <v>0</v>
      </c>
      <c r="CA33" s="3">
        <v>1150</v>
      </c>
      <c r="CB33" s="1">
        <f t="shared" ref="CB33:CB39" si="31">SUM(CC33:CF33)</f>
        <v>860</v>
      </c>
      <c r="CC33" s="3">
        <v>0</v>
      </c>
      <c r="CD33" s="3">
        <v>0</v>
      </c>
      <c r="CE33" s="3">
        <v>0</v>
      </c>
      <c r="CF33" s="3">
        <v>860</v>
      </c>
    </row>
    <row r="34" spans="1:84" ht="247.5">
      <c r="A34" s="22" t="s">
        <v>118</v>
      </c>
      <c r="B34" s="20" t="s">
        <v>119</v>
      </c>
      <c r="C34" s="21" t="s">
        <v>120</v>
      </c>
      <c r="D34" s="20" t="s">
        <v>121</v>
      </c>
      <c r="E34" s="20" t="s">
        <v>122</v>
      </c>
      <c r="F34" s="20"/>
      <c r="G34" s="20"/>
      <c r="H34" s="20"/>
      <c r="I34" s="20"/>
      <c r="J34" s="20"/>
      <c r="K34" s="20"/>
      <c r="L34" s="20"/>
      <c r="M34" s="20"/>
      <c r="N34" s="20"/>
      <c r="O34" s="20"/>
      <c r="P34" s="20"/>
      <c r="Q34" s="20"/>
      <c r="R34" s="20"/>
      <c r="S34" s="20"/>
      <c r="T34" s="20"/>
      <c r="U34" s="20"/>
      <c r="V34" s="20"/>
      <c r="W34" s="20" t="s">
        <v>123</v>
      </c>
      <c r="X34" s="20" t="s">
        <v>59</v>
      </c>
      <c r="Y34" s="20" t="s">
        <v>124</v>
      </c>
      <c r="Z34" s="20"/>
      <c r="AA34" s="20"/>
      <c r="AB34" s="20"/>
      <c r="AC34" s="21" t="s">
        <v>125</v>
      </c>
      <c r="AD34" s="20" t="s">
        <v>74</v>
      </c>
      <c r="AE34" s="20" t="s">
        <v>126</v>
      </c>
      <c r="AF34" s="20" t="s">
        <v>127</v>
      </c>
      <c r="AG34" s="20" t="s">
        <v>128</v>
      </c>
      <c r="AH34" s="20" t="s">
        <v>129</v>
      </c>
      <c r="AI34" s="1">
        <f t="shared" si="22"/>
        <v>4622.5</v>
      </c>
      <c r="AJ34" s="1">
        <f t="shared" si="23"/>
        <v>4342.6000000000004</v>
      </c>
      <c r="AK34" s="3">
        <v>0</v>
      </c>
      <c r="AL34" s="3">
        <v>0</v>
      </c>
      <c r="AM34" s="3">
        <v>3233.1</v>
      </c>
      <c r="AN34" s="3">
        <v>3231.3</v>
      </c>
      <c r="AO34" s="3">
        <v>0</v>
      </c>
      <c r="AP34" s="3">
        <v>0</v>
      </c>
      <c r="AQ34" s="3">
        <v>1389.4</v>
      </c>
      <c r="AR34" s="3">
        <v>1111.3</v>
      </c>
      <c r="AS34" s="1">
        <f t="shared" si="24"/>
        <v>3896.1</v>
      </c>
      <c r="AT34" s="3">
        <v>0</v>
      </c>
      <c r="AU34" s="3">
        <v>2862.7</v>
      </c>
      <c r="AV34" s="3">
        <v>0</v>
      </c>
      <c r="AW34" s="3">
        <v>1033.4000000000001</v>
      </c>
      <c r="AX34" s="1">
        <f t="shared" si="25"/>
        <v>1370.2</v>
      </c>
      <c r="AY34" s="3">
        <v>0</v>
      </c>
      <c r="AZ34" s="3">
        <v>0</v>
      </c>
      <c r="BA34" s="3">
        <v>0</v>
      </c>
      <c r="BB34" s="3">
        <v>1370.2</v>
      </c>
      <c r="BC34" s="1">
        <f t="shared" si="26"/>
        <v>1095.2</v>
      </c>
      <c r="BD34" s="3">
        <v>0</v>
      </c>
      <c r="BE34" s="3">
        <v>0</v>
      </c>
      <c r="BF34" s="3">
        <v>0</v>
      </c>
      <c r="BG34" s="3">
        <v>1095.2</v>
      </c>
      <c r="BH34" s="1">
        <f t="shared" si="27"/>
        <v>4622.5</v>
      </c>
      <c r="BI34" s="1">
        <f t="shared" si="28"/>
        <v>4342.6000000000004</v>
      </c>
      <c r="BJ34" s="3">
        <v>0</v>
      </c>
      <c r="BK34" s="3">
        <v>0</v>
      </c>
      <c r="BL34" s="3">
        <v>3233.1</v>
      </c>
      <c r="BM34" s="3">
        <v>3231.3</v>
      </c>
      <c r="BN34" s="3">
        <v>0</v>
      </c>
      <c r="BO34" s="3">
        <v>0</v>
      </c>
      <c r="BP34" s="3">
        <v>1389.4</v>
      </c>
      <c r="BQ34" s="3">
        <v>1111.3</v>
      </c>
      <c r="BR34" s="1">
        <f t="shared" si="29"/>
        <v>3696.1</v>
      </c>
      <c r="BS34" s="3">
        <v>0</v>
      </c>
      <c r="BT34" s="3">
        <v>2690.7</v>
      </c>
      <c r="BU34" s="3">
        <v>0</v>
      </c>
      <c r="BV34" s="3">
        <v>1005.4</v>
      </c>
      <c r="BW34" s="1">
        <f t="shared" si="30"/>
        <v>1370.2</v>
      </c>
      <c r="BX34" s="3">
        <v>0</v>
      </c>
      <c r="BY34" s="3">
        <v>0</v>
      </c>
      <c r="BZ34" s="3">
        <v>0</v>
      </c>
      <c r="CA34" s="3">
        <v>1370.2</v>
      </c>
      <c r="CB34" s="1">
        <f t="shared" si="31"/>
        <v>1095.2</v>
      </c>
      <c r="CC34" s="3">
        <v>0</v>
      </c>
      <c r="CD34" s="3">
        <v>0</v>
      </c>
      <c r="CE34" s="3">
        <v>0</v>
      </c>
      <c r="CF34" s="3">
        <v>1095.2</v>
      </c>
    </row>
    <row r="35" spans="1:84" ht="168.75">
      <c r="A35" s="22" t="s">
        <v>130</v>
      </c>
      <c r="B35" s="20" t="s">
        <v>131</v>
      </c>
      <c r="C35" s="20" t="s">
        <v>80</v>
      </c>
      <c r="D35" s="20" t="s">
        <v>132</v>
      </c>
      <c r="E35" s="20" t="s">
        <v>82</v>
      </c>
      <c r="F35" s="20"/>
      <c r="G35" s="20"/>
      <c r="H35" s="20"/>
      <c r="I35" s="20"/>
      <c r="J35" s="20"/>
      <c r="K35" s="20"/>
      <c r="L35" s="20"/>
      <c r="M35" s="20"/>
      <c r="N35" s="20"/>
      <c r="O35" s="20"/>
      <c r="P35" s="20"/>
      <c r="Q35" s="20"/>
      <c r="R35" s="20"/>
      <c r="S35" s="20"/>
      <c r="T35" s="20"/>
      <c r="U35" s="20"/>
      <c r="V35" s="20"/>
      <c r="W35" s="20"/>
      <c r="X35" s="20"/>
      <c r="Y35" s="20"/>
      <c r="Z35" s="21" t="s">
        <v>133</v>
      </c>
      <c r="AA35" s="20" t="s">
        <v>95</v>
      </c>
      <c r="AB35" s="20" t="s">
        <v>134</v>
      </c>
      <c r="AC35" s="21" t="s">
        <v>281</v>
      </c>
      <c r="AD35" s="20" t="s">
        <v>280</v>
      </c>
      <c r="AE35" s="20" t="s">
        <v>282</v>
      </c>
      <c r="AF35" s="20" t="s">
        <v>135</v>
      </c>
      <c r="AG35" s="20" t="s">
        <v>136</v>
      </c>
      <c r="AH35" s="20" t="s">
        <v>99</v>
      </c>
      <c r="AI35" s="1">
        <f t="shared" si="22"/>
        <v>1420.3</v>
      </c>
      <c r="AJ35" s="1">
        <f t="shared" si="23"/>
        <v>1420.3</v>
      </c>
      <c r="AK35" s="3">
        <v>0</v>
      </c>
      <c r="AL35" s="3">
        <v>0</v>
      </c>
      <c r="AM35" s="3">
        <v>0</v>
      </c>
      <c r="AN35" s="3">
        <v>0</v>
      </c>
      <c r="AO35" s="3">
        <v>0</v>
      </c>
      <c r="AP35" s="3">
        <v>0</v>
      </c>
      <c r="AQ35" s="3">
        <v>1420.3</v>
      </c>
      <c r="AR35" s="3">
        <v>1420.3</v>
      </c>
      <c r="AS35" s="1">
        <f t="shared" si="24"/>
        <v>1307.7</v>
      </c>
      <c r="AT35" s="3">
        <v>0</v>
      </c>
      <c r="AU35" s="3">
        <v>0</v>
      </c>
      <c r="AV35" s="3">
        <v>0</v>
      </c>
      <c r="AW35" s="3">
        <v>1307.7</v>
      </c>
      <c r="AX35" s="1">
        <f t="shared" si="25"/>
        <v>1319.3</v>
      </c>
      <c r="AY35" s="3">
        <v>0</v>
      </c>
      <c r="AZ35" s="3">
        <v>0</v>
      </c>
      <c r="BA35" s="3">
        <v>0</v>
      </c>
      <c r="BB35" s="3">
        <v>1319.3</v>
      </c>
      <c r="BC35" s="1">
        <f t="shared" si="26"/>
        <v>1315.9</v>
      </c>
      <c r="BD35" s="3">
        <v>0</v>
      </c>
      <c r="BE35" s="3">
        <v>0</v>
      </c>
      <c r="BF35" s="3">
        <v>0</v>
      </c>
      <c r="BG35" s="3">
        <v>1315.9</v>
      </c>
      <c r="BH35" s="1">
        <f t="shared" si="27"/>
        <v>1420.3</v>
      </c>
      <c r="BI35" s="1">
        <f t="shared" si="28"/>
        <v>1420.3</v>
      </c>
      <c r="BJ35" s="3">
        <v>0</v>
      </c>
      <c r="BK35" s="3">
        <v>0</v>
      </c>
      <c r="BL35" s="3">
        <v>0</v>
      </c>
      <c r="BM35" s="3">
        <v>0</v>
      </c>
      <c r="BN35" s="3">
        <v>0</v>
      </c>
      <c r="BO35" s="3">
        <v>0</v>
      </c>
      <c r="BP35" s="3">
        <v>1420.3</v>
      </c>
      <c r="BQ35" s="3">
        <v>1420.3</v>
      </c>
      <c r="BR35" s="1">
        <f t="shared" si="29"/>
        <v>1307.7</v>
      </c>
      <c r="BS35" s="3">
        <v>0</v>
      </c>
      <c r="BT35" s="3">
        <v>0</v>
      </c>
      <c r="BU35" s="3">
        <v>0</v>
      </c>
      <c r="BV35" s="3">
        <v>1307.7</v>
      </c>
      <c r="BW35" s="1">
        <f t="shared" si="30"/>
        <v>1319.3</v>
      </c>
      <c r="BX35" s="3">
        <v>0</v>
      </c>
      <c r="BY35" s="3">
        <v>0</v>
      </c>
      <c r="BZ35" s="3">
        <v>0</v>
      </c>
      <c r="CA35" s="3">
        <v>1319.3</v>
      </c>
      <c r="CB35" s="1">
        <f t="shared" si="31"/>
        <v>1315.9</v>
      </c>
      <c r="CC35" s="3">
        <v>0</v>
      </c>
      <c r="CD35" s="3">
        <v>0</v>
      </c>
      <c r="CE35" s="3">
        <v>0</v>
      </c>
      <c r="CF35" s="3">
        <v>1315.9</v>
      </c>
    </row>
    <row r="36" spans="1:84" ht="123.75">
      <c r="A36" s="19" t="s">
        <v>137</v>
      </c>
      <c r="B36" s="20" t="s">
        <v>138</v>
      </c>
      <c r="C36" s="21" t="s">
        <v>139</v>
      </c>
      <c r="D36" s="20" t="s">
        <v>140</v>
      </c>
      <c r="E36" s="20" t="s">
        <v>141</v>
      </c>
      <c r="F36" s="20"/>
      <c r="G36" s="20"/>
      <c r="H36" s="20"/>
      <c r="I36" s="20"/>
      <c r="J36" s="20"/>
      <c r="K36" s="20"/>
      <c r="L36" s="20"/>
      <c r="M36" s="20"/>
      <c r="N36" s="20"/>
      <c r="O36" s="20"/>
      <c r="P36" s="20"/>
      <c r="Q36" s="20"/>
      <c r="R36" s="20"/>
      <c r="S36" s="20"/>
      <c r="T36" s="20"/>
      <c r="U36" s="20"/>
      <c r="V36" s="20"/>
      <c r="W36" s="20" t="s">
        <v>142</v>
      </c>
      <c r="X36" s="20" t="s">
        <v>143</v>
      </c>
      <c r="Y36" s="20" t="s">
        <v>144</v>
      </c>
      <c r="Z36" s="20"/>
      <c r="AA36" s="20"/>
      <c r="AB36" s="20"/>
      <c r="AC36" s="21" t="s">
        <v>145</v>
      </c>
      <c r="AD36" s="20" t="s">
        <v>146</v>
      </c>
      <c r="AE36" s="20" t="s">
        <v>147</v>
      </c>
      <c r="AF36" s="20" t="s">
        <v>75</v>
      </c>
      <c r="AG36" s="20" t="s">
        <v>148</v>
      </c>
      <c r="AH36" s="20" t="s">
        <v>97</v>
      </c>
      <c r="AI36" s="1">
        <f t="shared" si="22"/>
        <v>50</v>
      </c>
      <c r="AJ36" s="1">
        <f t="shared" si="23"/>
        <v>0</v>
      </c>
      <c r="AK36" s="3">
        <v>0</v>
      </c>
      <c r="AL36" s="3">
        <v>0</v>
      </c>
      <c r="AM36" s="3">
        <v>0</v>
      </c>
      <c r="AN36" s="3">
        <v>0</v>
      </c>
      <c r="AO36" s="3">
        <v>0</v>
      </c>
      <c r="AP36" s="3">
        <v>0</v>
      </c>
      <c r="AQ36" s="3">
        <v>50</v>
      </c>
      <c r="AR36" s="3">
        <v>0</v>
      </c>
      <c r="AS36" s="1">
        <f t="shared" si="24"/>
        <v>50</v>
      </c>
      <c r="AT36" s="3">
        <v>0</v>
      </c>
      <c r="AU36" s="3">
        <v>0</v>
      </c>
      <c r="AV36" s="3">
        <v>0</v>
      </c>
      <c r="AW36" s="3">
        <v>50</v>
      </c>
      <c r="AX36" s="1">
        <f t="shared" si="25"/>
        <v>50</v>
      </c>
      <c r="AY36" s="3">
        <v>0</v>
      </c>
      <c r="AZ36" s="3">
        <v>0</v>
      </c>
      <c r="BA36" s="3">
        <v>0</v>
      </c>
      <c r="BB36" s="3">
        <v>50</v>
      </c>
      <c r="BC36" s="1">
        <f t="shared" si="26"/>
        <v>50</v>
      </c>
      <c r="BD36" s="3">
        <v>0</v>
      </c>
      <c r="BE36" s="3">
        <v>0</v>
      </c>
      <c r="BF36" s="3">
        <v>0</v>
      </c>
      <c r="BG36" s="3">
        <v>50</v>
      </c>
      <c r="BH36" s="1">
        <f t="shared" si="27"/>
        <v>50</v>
      </c>
      <c r="BI36" s="1">
        <f t="shared" si="28"/>
        <v>0</v>
      </c>
      <c r="BJ36" s="3">
        <v>0</v>
      </c>
      <c r="BK36" s="3">
        <v>0</v>
      </c>
      <c r="BL36" s="3">
        <v>0</v>
      </c>
      <c r="BM36" s="3">
        <v>0</v>
      </c>
      <c r="BN36" s="3">
        <v>0</v>
      </c>
      <c r="BO36" s="3">
        <v>0</v>
      </c>
      <c r="BP36" s="3">
        <v>50</v>
      </c>
      <c r="BQ36" s="3">
        <v>0</v>
      </c>
      <c r="BR36" s="1">
        <f t="shared" si="29"/>
        <v>50</v>
      </c>
      <c r="BS36" s="3">
        <v>0</v>
      </c>
      <c r="BT36" s="3">
        <v>0</v>
      </c>
      <c r="BU36" s="3">
        <v>0</v>
      </c>
      <c r="BV36" s="3">
        <v>50</v>
      </c>
      <c r="BW36" s="1">
        <f t="shared" si="30"/>
        <v>50</v>
      </c>
      <c r="BX36" s="3">
        <v>0</v>
      </c>
      <c r="BY36" s="3">
        <v>0</v>
      </c>
      <c r="BZ36" s="3">
        <v>0</v>
      </c>
      <c r="CA36" s="3">
        <v>50</v>
      </c>
      <c r="CB36" s="1">
        <f t="shared" si="31"/>
        <v>50</v>
      </c>
      <c r="CC36" s="3">
        <v>0</v>
      </c>
      <c r="CD36" s="3">
        <v>0</v>
      </c>
      <c r="CE36" s="3">
        <v>0</v>
      </c>
      <c r="CF36" s="3">
        <v>50</v>
      </c>
    </row>
    <row r="37" spans="1:84" ht="90">
      <c r="A37" s="19" t="s">
        <v>149</v>
      </c>
      <c r="B37" s="20" t="s">
        <v>150</v>
      </c>
      <c r="C37" s="20" t="s">
        <v>151</v>
      </c>
      <c r="D37" s="20" t="s">
        <v>152</v>
      </c>
      <c r="E37" s="20" t="s">
        <v>153</v>
      </c>
      <c r="F37" s="20"/>
      <c r="G37" s="20"/>
      <c r="H37" s="20"/>
      <c r="I37" s="20"/>
      <c r="J37" s="20"/>
      <c r="K37" s="20"/>
      <c r="L37" s="20"/>
      <c r="M37" s="20"/>
      <c r="N37" s="20"/>
      <c r="O37" s="20"/>
      <c r="P37" s="20"/>
      <c r="Q37" s="20"/>
      <c r="R37" s="20"/>
      <c r="S37" s="20"/>
      <c r="T37" s="20"/>
      <c r="U37" s="20"/>
      <c r="V37" s="20"/>
      <c r="W37" s="20"/>
      <c r="X37" s="20"/>
      <c r="Y37" s="20"/>
      <c r="Z37" s="21" t="s">
        <v>154</v>
      </c>
      <c r="AA37" s="20" t="s">
        <v>59</v>
      </c>
      <c r="AB37" s="20" t="s">
        <v>155</v>
      </c>
      <c r="AC37" s="21" t="s">
        <v>156</v>
      </c>
      <c r="AD37" s="20" t="s">
        <v>95</v>
      </c>
      <c r="AE37" s="20" t="s">
        <v>157</v>
      </c>
      <c r="AF37" s="20" t="s">
        <v>117</v>
      </c>
      <c r="AG37" s="20" t="s">
        <v>76</v>
      </c>
      <c r="AH37" s="20" t="s">
        <v>77</v>
      </c>
      <c r="AI37" s="1">
        <f t="shared" si="22"/>
        <v>170.1</v>
      </c>
      <c r="AJ37" s="1">
        <f t="shared" si="23"/>
        <v>170.1</v>
      </c>
      <c r="AK37" s="3">
        <v>0</v>
      </c>
      <c r="AL37" s="3">
        <v>0</v>
      </c>
      <c r="AM37" s="3">
        <v>0</v>
      </c>
      <c r="AN37" s="3">
        <v>0</v>
      </c>
      <c r="AO37" s="3">
        <v>0</v>
      </c>
      <c r="AP37" s="3">
        <v>0</v>
      </c>
      <c r="AQ37" s="3">
        <v>170.1</v>
      </c>
      <c r="AR37" s="3">
        <v>170.1</v>
      </c>
      <c r="AS37" s="1">
        <f t="shared" si="24"/>
        <v>620</v>
      </c>
      <c r="AT37" s="3">
        <v>0</v>
      </c>
      <c r="AU37" s="3">
        <v>404.2</v>
      </c>
      <c r="AV37" s="3">
        <v>0</v>
      </c>
      <c r="AW37" s="3">
        <v>215.8</v>
      </c>
      <c r="AX37" s="1">
        <f t="shared" si="25"/>
        <v>153.30000000000001</v>
      </c>
      <c r="AY37" s="3">
        <v>0</v>
      </c>
      <c r="AZ37" s="3">
        <v>0</v>
      </c>
      <c r="BA37" s="3">
        <v>0</v>
      </c>
      <c r="BB37" s="3">
        <v>153.30000000000001</v>
      </c>
      <c r="BC37" s="1">
        <f t="shared" si="26"/>
        <v>152.30000000000001</v>
      </c>
      <c r="BD37" s="3">
        <v>0</v>
      </c>
      <c r="BE37" s="3">
        <v>0</v>
      </c>
      <c r="BF37" s="3">
        <v>0</v>
      </c>
      <c r="BG37" s="3">
        <v>152.30000000000001</v>
      </c>
      <c r="BH37" s="1">
        <f t="shared" si="27"/>
        <v>170.1</v>
      </c>
      <c r="BI37" s="1">
        <f t="shared" si="28"/>
        <v>170.1</v>
      </c>
      <c r="BJ37" s="3">
        <v>0</v>
      </c>
      <c r="BK37" s="3">
        <v>0</v>
      </c>
      <c r="BL37" s="3">
        <v>0</v>
      </c>
      <c r="BM37" s="3">
        <v>0</v>
      </c>
      <c r="BN37" s="3">
        <v>0</v>
      </c>
      <c r="BO37" s="3">
        <v>0</v>
      </c>
      <c r="BP37" s="3">
        <v>170.1</v>
      </c>
      <c r="BQ37" s="3">
        <v>170.1</v>
      </c>
      <c r="BR37" s="1">
        <f t="shared" si="29"/>
        <v>620</v>
      </c>
      <c r="BS37" s="3">
        <v>0</v>
      </c>
      <c r="BT37" s="3">
        <v>404.2</v>
      </c>
      <c r="BU37" s="3">
        <v>0</v>
      </c>
      <c r="BV37" s="3">
        <v>215.8</v>
      </c>
      <c r="BW37" s="1">
        <f t="shared" si="30"/>
        <v>153.30000000000001</v>
      </c>
      <c r="BX37" s="3">
        <v>0</v>
      </c>
      <c r="BY37" s="3">
        <v>0</v>
      </c>
      <c r="BZ37" s="3">
        <v>0</v>
      </c>
      <c r="CA37" s="3">
        <v>153.30000000000001</v>
      </c>
      <c r="CB37" s="1">
        <f t="shared" si="31"/>
        <v>152.30000000000001</v>
      </c>
      <c r="CC37" s="3">
        <v>0</v>
      </c>
      <c r="CD37" s="3">
        <v>0</v>
      </c>
      <c r="CE37" s="3">
        <v>0</v>
      </c>
      <c r="CF37" s="3">
        <v>152.30000000000001</v>
      </c>
    </row>
    <row r="38" spans="1:84" ht="78.75">
      <c r="A38" s="19" t="s">
        <v>158</v>
      </c>
      <c r="B38" s="20" t="s">
        <v>159</v>
      </c>
      <c r="C38" s="20" t="s">
        <v>160</v>
      </c>
      <c r="D38" s="20" t="s">
        <v>161</v>
      </c>
      <c r="E38" s="20" t="s">
        <v>162</v>
      </c>
      <c r="F38" s="20"/>
      <c r="G38" s="20"/>
      <c r="H38" s="20"/>
      <c r="I38" s="20"/>
      <c r="J38" s="20"/>
      <c r="K38" s="20"/>
      <c r="L38" s="20"/>
      <c r="M38" s="20"/>
      <c r="N38" s="20"/>
      <c r="O38" s="20"/>
      <c r="P38" s="20"/>
      <c r="Q38" s="20"/>
      <c r="R38" s="20"/>
      <c r="S38" s="20"/>
      <c r="T38" s="20"/>
      <c r="U38" s="20"/>
      <c r="V38" s="20"/>
      <c r="W38" s="20"/>
      <c r="X38" s="20"/>
      <c r="Y38" s="20"/>
      <c r="Z38" s="20" t="s">
        <v>103</v>
      </c>
      <c r="AA38" s="20" t="s">
        <v>59</v>
      </c>
      <c r="AB38" s="20" t="s">
        <v>104</v>
      </c>
      <c r="AC38" s="21" t="s">
        <v>163</v>
      </c>
      <c r="AD38" s="20" t="s">
        <v>95</v>
      </c>
      <c r="AE38" s="20" t="s">
        <v>164</v>
      </c>
      <c r="AF38" s="20" t="s">
        <v>107</v>
      </c>
      <c r="AG38" s="20" t="s">
        <v>76</v>
      </c>
      <c r="AH38" s="20" t="s">
        <v>77</v>
      </c>
      <c r="AI38" s="1">
        <f t="shared" si="22"/>
        <v>750</v>
      </c>
      <c r="AJ38" s="1">
        <f t="shared" si="23"/>
        <v>750</v>
      </c>
      <c r="AK38" s="3">
        <v>0</v>
      </c>
      <c r="AL38" s="3">
        <v>0</v>
      </c>
      <c r="AM38" s="3">
        <v>659.7</v>
      </c>
      <c r="AN38" s="3">
        <v>659.7</v>
      </c>
      <c r="AO38" s="3">
        <v>0</v>
      </c>
      <c r="AP38" s="3">
        <v>0</v>
      </c>
      <c r="AQ38" s="3">
        <v>90.3</v>
      </c>
      <c r="AR38" s="3">
        <v>90.3</v>
      </c>
      <c r="AS38" s="1">
        <f t="shared" si="24"/>
        <v>64.099999999999994</v>
      </c>
      <c r="AT38" s="3">
        <v>0</v>
      </c>
      <c r="AU38" s="3">
        <v>0</v>
      </c>
      <c r="AV38" s="3">
        <v>0</v>
      </c>
      <c r="AW38" s="3">
        <v>64.099999999999994</v>
      </c>
      <c r="AX38" s="1">
        <f t="shared" si="25"/>
        <v>65.400000000000006</v>
      </c>
      <c r="AY38" s="3">
        <v>0</v>
      </c>
      <c r="AZ38" s="3">
        <v>0</v>
      </c>
      <c r="BA38" s="3">
        <v>0</v>
      </c>
      <c r="BB38" s="3">
        <v>65.400000000000006</v>
      </c>
      <c r="BC38" s="1">
        <f t="shared" si="26"/>
        <v>65</v>
      </c>
      <c r="BD38" s="3">
        <v>0</v>
      </c>
      <c r="BE38" s="3">
        <v>0</v>
      </c>
      <c r="BF38" s="3">
        <v>0</v>
      </c>
      <c r="BG38" s="3">
        <v>65</v>
      </c>
      <c r="BH38" s="1">
        <f t="shared" si="27"/>
        <v>750</v>
      </c>
      <c r="BI38" s="1">
        <f t="shared" si="28"/>
        <v>750</v>
      </c>
      <c r="BJ38" s="3">
        <v>0</v>
      </c>
      <c r="BK38" s="3">
        <v>0</v>
      </c>
      <c r="BL38" s="3">
        <v>659.7</v>
      </c>
      <c r="BM38" s="3">
        <v>659.7</v>
      </c>
      <c r="BN38" s="3">
        <v>0</v>
      </c>
      <c r="BO38" s="3">
        <v>0</v>
      </c>
      <c r="BP38" s="3">
        <v>90.3</v>
      </c>
      <c r="BQ38" s="3">
        <v>90.3</v>
      </c>
      <c r="BR38" s="1">
        <f t="shared" si="29"/>
        <v>64.099999999999994</v>
      </c>
      <c r="BS38" s="3">
        <v>0</v>
      </c>
      <c r="BT38" s="3">
        <v>0</v>
      </c>
      <c r="BU38" s="3">
        <v>0</v>
      </c>
      <c r="BV38" s="3">
        <v>64.099999999999994</v>
      </c>
      <c r="BW38" s="1">
        <f t="shared" si="30"/>
        <v>65.400000000000006</v>
      </c>
      <c r="BX38" s="3">
        <v>0</v>
      </c>
      <c r="BY38" s="3">
        <v>0</v>
      </c>
      <c r="BZ38" s="3">
        <v>0</v>
      </c>
      <c r="CA38" s="3">
        <v>65.400000000000006</v>
      </c>
      <c r="CB38" s="1">
        <f t="shared" si="31"/>
        <v>65</v>
      </c>
      <c r="CC38" s="3">
        <v>0</v>
      </c>
      <c r="CD38" s="3">
        <v>0</v>
      </c>
      <c r="CE38" s="3">
        <v>0</v>
      </c>
      <c r="CF38" s="3">
        <v>65</v>
      </c>
    </row>
    <row r="39" spans="1:84" ht="90">
      <c r="A39" s="19" t="s">
        <v>165</v>
      </c>
      <c r="B39" s="20" t="s">
        <v>166</v>
      </c>
      <c r="C39" s="20" t="s">
        <v>167</v>
      </c>
      <c r="D39" s="20" t="s">
        <v>168</v>
      </c>
      <c r="E39" s="20" t="s">
        <v>169</v>
      </c>
      <c r="F39" s="20"/>
      <c r="G39" s="20"/>
      <c r="H39" s="20"/>
      <c r="I39" s="20"/>
      <c r="J39" s="20"/>
      <c r="K39" s="20"/>
      <c r="L39" s="20"/>
      <c r="M39" s="20"/>
      <c r="N39" s="20"/>
      <c r="O39" s="20"/>
      <c r="P39" s="20"/>
      <c r="Q39" s="20"/>
      <c r="R39" s="20"/>
      <c r="S39" s="20"/>
      <c r="T39" s="20"/>
      <c r="U39" s="20"/>
      <c r="V39" s="20"/>
      <c r="W39" s="20"/>
      <c r="X39" s="20"/>
      <c r="Y39" s="20"/>
      <c r="Z39" s="20" t="s">
        <v>72</v>
      </c>
      <c r="AA39" s="20" t="s">
        <v>59</v>
      </c>
      <c r="AB39" s="20" t="s">
        <v>73</v>
      </c>
      <c r="AC39" s="21" t="s">
        <v>283</v>
      </c>
      <c r="AD39" s="20" t="s">
        <v>280</v>
      </c>
      <c r="AE39" s="20" t="s">
        <v>284</v>
      </c>
      <c r="AF39" s="20" t="s">
        <v>75</v>
      </c>
      <c r="AG39" s="20" t="s">
        <v>76</v>
      </c>
      <c r="AH39" s="20" t="s">
        <v>77</v>
      </c>
      <c r="AI39" s="1">
        <f t="shared" si="22"/>
        <v>35.4</v>
      </c>
      <c r="AJ39" s="1">
        <f t="shared" si="23"/>
        <v>35.4</v>
      </c>
      <c r="AK39" s="3">
        <v>0</v>
      </c>
      <c r="AL39" s="3">
        <v>0</v>
      </c>
      <c r="AM39" s="3">
        <v>0</v>
      </c>
      <c r="AN39" s="3">
        <v>0</v>
      </c>
      <c r="AO39" s="3">
        <v>0</v>
      </c>
      <c r="AP39" s="3">
        <v>0</v>
      </c>
      <c r="AQ39" s="3">
        <v>35.4</v>
      </c>
      <c r="AR39" s="3">
        <v>35.4</v>
      </c>
      <c r="AS39" s="1">
        <f t="shared" si="24"/>
        <v>38.6</v>
      </c>
      <c r="AT39" s="3">
        <v>0</v>
      </c>
      <c r="AU39" s="3">
        <v>0</v>
      </c>
      <c r="AV39" s="3">
        <v>0</v>
      </c>
      <c r="AW39" s="3">
        <v>38.6</v>
      </c>
      <c r="AX39" s="1">
        <f t="shared" si="25"/>
        <v>39.5</v>
      </c>
      <c r="AY39" s="3">
        <v>0</v>
      </c>
      <c r="AZ39" s="3">
        <v>0</v>
      </c>
      <c r="BA39" s="3">
        <v>0</v>
      </c>
      <c r="BB39" s="3">
        <v>39.5</v>
      </c>
      <c r="BC39" s="1">
        <f t="shared" si="26"/>
        <v>39.200000000000003</v>
      </c>
      <c r="BD39" s="3">
        <v>0</v>
      </c>
      <c r="BE39" s="3">
        <v>0</v>
      </c>
      <c r="BF39" s="3">
        <v>0</v>
      </c>
      <c r="BG39" s="3">
        <v>39.200000000000003</v>
      </c>
      <c r="BH39" s="1">
        <f t="shared" si="27"/>
        <v>35.4</v>
      </c>
      <c r="BI39" s="1">
        <f t="shared" si="28"/>
        <v>35.4</v>
      </c>
      <c r="BJ39" s="3">
        <v>0</v>
      </c>
      <c r="BK39" s="3">
        <v>0</v>
      </c>
      <c r="BL39" s="3">
        <v>0</v>
      </c>
      <c r="BM39" s="3">
        <v>0</v>
      </c>
      <c r="BN39" s="3">
        <v>0</v>
      </c>
      <c r="BO39" s="3">
        <v>0</v>
      </c>
      <c r="BP39" s="3">
        <v>35.4</v>
      </c>
      <c r="BQ39" s="3">
        <v>35.4</v>
      </c>
      <c r="BR39" s="1">
        <f t="shared" si="29"/>
        <v>38.6</v>
      </c>
      <c r="BS39" s="3">
        <v>0</v>
      </c>
      <c r="BT39" s="3">
        <v>0</v>
      </c>
      <c r="BU39" s="3">
        <v>0</v>
      </c>
      <c r="BV39" s="3">
        <v>38.6</v>
      </c>
      <c r="BW39" s="1">
        <f t="shared" si="30"/>
        <v>39.5</v>
      </c>
      <c r="BX39" s="3">
        <v>0</v>
      </c>
      <c r="BY39" s="3">
        <v>0</v>
      </c>
      <c r="BZ39" s="3">
        <v>0</v>
      </c>
      <c r="CA39" s="3">
        <v>39.5</v>
      </c>
      <c r="CB39" s="1">
        <f t="shared" si="31"/>
        <v>39.200000000000003</v>
      </c>
      <c r="CC39" s="3">
        <v>0</v>
      </c>
      <c r="CD39" s="3">
        <v>0</v>
      </c>
      <c r="CE39" s="3">
        <v>0</v>
      </c>
      <c r="CF39" s="3">
        <v>39.200000000000003</v>
      </c>
    </row>
    <row r="40" spans="1:84" s="18" customFormat="1" ht="199.5">
      <c r="A40" s="23" t="s">
        <v>170</v>
      </c>
      <c r="B40" s="17" t="s">
        <v>171</v>
      </c>
      <c r="C40" s="17" t="s">
        <v>47</v>
      </c>
      <c r="D40" s="17" t="s">
        <v>47</v>
      </c>
      <c r="E40" s="17" t="s">
        <v>47</v>
      </c>
      <c r="F40" s="17" t="s">
        <v>47</v>
      </c>
      <c r="G40" s="17" t="s">
        <v>47</v>
      </c>
      <c r="H40" s="17" t="s">
        <v>47</v>
      </c>
      <c r="I40" s="17" t="s">
        <v>47</v>
      </c>
      <c r="J40" s="17" t="s">
        <v>47</v>
      </c>
      <c r="K40" s="17" t="s">
        <v>47</v>
      </c>
      <c r="L40" s="17" t="s">
        <v>47</v>
      </c>
      <c r="M40" s="17" t="s">
        <v>47</v>
      </c>
      <c r="N40" s="17" t="s">
        <v>47</v>
      </c>
      <c r="O40" s="17" t="s">
        <v>47</v>
      </c>
      <c r="P40" s="17" t="s">
        <v>47</v>
      </c>
      <c r="Q40" s="17" t="s">
        <v>47</v>
      </c>
      <c r="R40" s="17" t="s">
        <v>47</v>
      </c>
      <c r="S40" s="17" t="s">
        <v>47</v>
      </c>
      <c r="T40" s="17" t="s">
        <v>47</v>
      </c>
      <c r="U40" s="17" t="s">
        <v>47</v>
      </c>
      <c r="V40" s="17" t="s">
        <v>47</v>
      </c>
      <c r="W40" s="17" t="s">
        <v>47</v>
      </c>
      <c r="X40" s="17" t="s">
        <v>47</v>
      </c>
      <c r="Y40" s="17" t="s">
        <v>47</v>
      </c>
      <c r="Z40" s="17" t="s">
        <v>47</v>
      </c>
      <c r="AA40" s="17" t="s">
        <v>47</v>
      </c>
      <c r="AB40" s="17" t="s">
        <v>47</v>
      </c>
      <c r="AC40" s="17" t="s">
        <v>47</v>
      </c>
      <c r="AD40" s="17" t="s">
        <v>47</v>
      </c>
      <c r="AE40" s="17" t="s">
        <v>47</v>
      </c>
      <c r="AF40" s="17" t="s">
        <v>47</v>
      </c>
      <c r="AG40" s="17" t="s">
        <v>47</v>
      </c>
      <c r="AH40" s="17" t="s">
        <v>47</v>
      </c>
      <c r="AI40" s="1">
        <f t="shared" ref="AI40:AR40" si="32">SUM(AI42:AI45)</f>
        <v>5737.9</v>
      </c>
      <c r="AJ40" s="1">
        <f t="shared" si="32"/>
        <v>5701.0999999999995</v>
      </c>
      <c r="AK40" s="1">
        <f t="shared" si="32"/>
        <v>0</v>
      </c>
      <c r="AL40" s="1">
        <f t="shared" si="32"/>
        <v>0</v>
      </c>
      <c r="AM40" s="1">
        <f t="shared" si="32"/>
        <v>0</v>
      </c>
      <c r="AN40" s="1">
        <f t="shared" si="32"/>
        <v>0</v>
      </c>
      <c r="AO40" s="1">
        <f t="shared" si="32"/>
        <v>0</v>
      </c>
      <c r="AP40" s="1">
        <f t="shared" si="32"/>
        <v>0</v>
      </c>
      <c r="AQ40" s="1">
        <f t="shared" si="32"/>
        <v>5737.9</v>
      </c>
      <c r="AR40" s="1">
        <f t="shared" si="32"/>
        <v>5701.0999999999995</v>
      </c>
      <c r="AS40" s="1">
        <f>SUM(AS42:AS45)</f>
        <v>6230.9000000000005</v>
      </c>
      <c r="AT40" s="1">
        <f t="shared" ref="AT40:BQ40" si="33">SUM(AT42:AT45)</f>
        <v>0</v>
      </c>
      <c r="AU40" s="1">
        <f t="shared" si="33"/>
        <v>0</v>
      </c>
      <c r="AV40" s="1">
        <f t="shared" si="33"/>
        <v>0</v>
      </c>
      <c r="AW40" s="1">
        <f t="shared" si="33"/>
        <v>6230.9000000000005</v>
      </c>
      <c r="AX40" s="1">
        <f t="shared" si="33"/>
        <v>6252.6</v>
      </c>
      <c r="AY40" s="1">
        <f t="shared" si="33"/>
        <v>0</v>
      </c>
      <c r="AZ40" s="1">
        <f t="shared" si="33"/>
        <v>0</v>
      </c>
      <c r="BA40" s="1">
        <f t="shared" si="33"/>
        <v>0</v>
      </c>
      <c r="BB40" s="1">
        <f t="shared" si="33"/>
        <v>6252.6</v>
      </c>
      <c r="BC40" s="1">
        <f t="shared" si="33"/>
        <v>6246.0999999999995</v>
      </c>
      <c r="BD40" s="1">
        <f t="shared" si="33"/>
        <v>0</v>
      </c>
      <c r="BE40" s="1">
        <f t="shared" si="33"/>
        <v>0</v>
      </c>
      <c r="BF40" s="1">
        <f t="shared" si="33"/>
        <v>0</v>
      </c>
      <c r="BG40" s="1">
        <f t="shared" si="33"/>
        <v>6246.0999999999995</v>
      </c>
      <c r="BH40" s="1">
        <f t="shared" si="33"/>
        <v>5693.3</v>
      </c>
      <c r="BI40" s="1">
        <f t="shared" si="33"/>
        <v>5656.4999999999991</v>
      </c>
      <c r="BJ40" s="1">
        <f t="shared" si="33"/>
        <v>0</v>
      </c>
      <c r="BK40" s="1">
        <f t="shared" si="33"/>
        <v>0</v>
      </c>
      <c r="BL40" s="1">
        <f t="shared" si="33"/>
        <v>0</v>
      </c>
      <c r="BM40" s="1">
        <f t="shared" si="33"/>
        <v>0</v>
      </c>
      <c r="BN40" s="1">
        <f t="shared" si="33"/>
        <v>0</v>
      </c>
      <c r="BO40" s="1">
        <f t="shared" si="33"/>
        <v>0</v>
      </c>
      <c r="BP40" s="1">
        <f t="shared" si="33"/>
        <v>5693.3</v>
      </c>
      <c r="BQ40" s="1">
        <f t="shared" si="33"/>
        <v>5656.4999999999991</v>
      </c>
      <c r="BR40" s="1">
        <f>SUM(BR42:BR45)</f>
        <v>6182.3</v>
      </c>
      <c r="BS40" s="1">
        <f t="shared" ref="BS40:CF40" si="34">SUM(BS42:BS45)</f>
        <v>0</v>
      </c>
      <c r="BT40" s="1">
        <f t="shared" si="34"/>
        <v>0</v>
      </c>
      <c r="BU40" s="1">
        <f t="shared" si="34"/>
        <v>0</v>
      </c>
      <c r="BV40" s="1">
        <f t="shared" si="34"/>
        <v>6182.3</v>
      </c>
      <c r="BW40" s="1">
        <f t="shared" si="34"/>
        <v>6202.9</v>
      </c>
      <c r="BX40" s="1">
        <f t="shared" si="34"/>
        <v>0</v>
      </c>
      <c r="BY40" s="1">
        <f t="shared" si="34"/>
        <v>0</v>
      </c>
      <c r="BZ40" s="1">
        <f t="shared" si="34"/>
        <v>0</v>
      </c>
      <c r="CA40" s="1">
        <f t="shared" si="34"/>
        <v>6202.9</v>
      </c>
      <c r="CB40" s="1">
        <f t="shared" si="34"/>
        <v>6196.8</v>
      </c>
      <c r="CC40" s="1">
        <f t="shared" si="34"/>
        <v>0</v>
      </c>
      <c r="CD40" s="1">
        <f t="shared" si="34"/>
        <v>0</v>
      </c>
      <c r="CE40" s="1">
        <f t="shared" si="34"/>
        <v>0</v>
      </c>
      <c r="CF40" s="1">
        <f t="shared" si="34"/>
        <v>6196.8</v>
      </c>
    </row>
    <row r="41" spans="1:84">
      <c r="A41" s="19" t="s">
        <v>48</v>
      </c>
      <c r="B41" s="20"/>
      <c r="C41" s="20"/>
      <c r="D41" s="20"/>
      <c r="E41" s="20"/>
      <c r="F41" s="20"/>
      <c r="G41" s="20"/>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row>
    <row r="42" spans="1:84" ht="78.75">
      <c r="A42" s="19" t="s">
        <v>172</v>
      </c>
      <c r="B42" s="20" t="s">
        <v>173</v>
      </c>
      <c r="C42" s="20" t="s">
        <v>174</v>
      </c>
      <c r="D42" s="20" t="s">
        <v>175</v>
      </c>
      <c r="E42" s="20" t="s">
        <v>176</v>
      </c>
      <c r="F42" s="20"/>
      <c r="G42" s="20"/>
      <c r="H42" s="20"/>
      <c r="I42" s="20"/>
      <c r="J42" s="20"/>
      <c r="K42" s="20"/>
      <c r="L42" s="20"/>
      <c r="M42" s="20"/>
      <c r="N42" s="20"/>
      <c r="O42" s="20"/>
      <c r="P42" s="20"/>
      <c r="Q42" s="20"/>
      <c r="R42" s="20"/>
      <c r="S42" s="20"/>
      <c r="T42" s="20"/>
      <c r="U42" s="20"/>
      <c r="V42" s="20"/>
      <c r="W42" s="20" t="s">
        <v>177</v>
      </c>
      <c r="X42" s="20" t="s">
        <v>59</v>
      </c>
      <c r="Y42" s="20" t="s">
        <v>178</v>
      </c>
      <c r="Z42" s="20"/>
      <c r="AA42" s="20"/>
      <c r="AB42" s="20"/>
      <c r="AC42" s="21" t="s">
        <v>179</v>
      </c>
      <c r="AD42" s="20" t="s">
        <v>59</v>
      </c>
      <c r="AE42" s="20" t="s">
        <v>180</v>
      </c>
      <c r="AF42" s="20" t="s">
        <v>61</v>
      </c>
      <c r="AG42" s="20" t="s">
        <v>181</v>
      </c>
      <c r="AH42" s="20" t="s">
        <v>182</v>
      </c>
      <c r="AI42" s="1">
        <f t="shared" ref="AI42:AI45" si="35">SUM(AK42+AM42+AO42+AQ42)</f>
        <v>2144.6</v>
      </c>
      <c r="AJ42" s="1">
        <f t="shared" ref="AJ42:AJ45" si="36">SUM(AL42+AN42+AP42+AR42)</f>
        <v>2108.8000000000002</v>
      </c>
      <c r="AK42" s="3">
        <v>0</v>
      </c>
      <c r="AL42" s="3">
        <v>0</v>
      </c>
      <c r="AM42" s="3">
        <v>0</v>
      </c>
      <c r="AN42" s="3">
        <v>0</v>
      </c>
      <c r="AO42" s="3">
        <v>0</v>
      </c>
      <c r="AP42" s="3">
        <v>0</v>
      </c>
      <c r="AQ42" s="3">
        <v>2144.6</v>
      </c>
      <c r="AR42" s="3">
        <v>2108.8000000000002</v>
      </c>
      <c r="AS42" s="1">
        <f t="shared" ref="AS42:AS45" si="37">SUM(AT42:AW42)</f>
        <v>2398.9</v>
      </c>
      <c r="AT42" s="3">
        <v>0</v>
      </c>
      <c r="AU42" s="3">
        <v>0</v>
      </c>
      <c r="AV42" s="3">
        <v>0</v>
      </c>
      <c r="AW42" s="3">
        <v>2398.9</v>
      </c>
      <c r="AX42" s="1">
        <f t="shared" ref="AX42:AX45" si="38">SUM(AY42:BB42)</f>
        <v>2419.9</v>
      </c>
      <c r="AY42" s="3">
        <v>0</v>
      </c>
      <c r="AZ42" s="3">
        <v>0</v>
      </c>
      <c r="BA42" s="3">
        <v>0</v>
      </c>
      <c r="BB42" s="3">
        <v>2419.9</v>
      </c>
      <c r="BC42" s="1">
        <f t="shared" ref="BC42:BC45" si="39">SUM(BD42:BG42)</f>
        <v>2413.6999999999998</v>
      </c>
      <c r="BD42" s="3">
        <v>0</v>
      </c>
      <c r="BE42" s="3">
        <v>0</v>
      </c>
      <c r="BF42" s="3">
        <v>0</v>
      </c>
      <c r="BG42" s="3">
        <v>2413.6999999999998</v>
      </c>
      <c r="BH42" s="1">
        <f t="shared" ref="BH42:BH45" si="40">SUM(BJ42+BL42+BN42+BP42)</f>
        <v>2100</v>
      </c>
      <c r="BI42" s="1">
        <f t="shared" ref="BI42:BI45" si="41">SUM(BK42+BM42+BO42+BQ42)</f>
        <v>2064.1999999999998</v>
      </c>
      <c r="BJ42" s="3">
        <v>0</v>
      </c>
      <c r="BK42" s="3">
        <v>0</v>
      </c>
      <c r="BL42" s="3">
        <v>0</v>
      </c>
      <c r="BM42" s="3">
        <v>0</v>
      </c>
      <c r="BN42" s="3">
        <v>0</v>
      </c>
      <c r="BO42" s="3">
        <v>0</v>
      </c>
      <c r="BP42" s="3">
        <v>2100</v>
      </c>
      <c r="BQ42" s="3">
        <v>2064.1999999999998</v>
      </c>
      <c r="BR42" s="1">
        <f t="shared" ref="BR42:BR45" si="42">SUM(BS42:BV42)</f>
        <v>2350.3000000000002</v>
      </c>
      <c r="BS42" s="3">
        <v>0</v>
      </c>
      <c r="BT42" s="3">
        <v>0</v>
      </c>
      <c r="BU42" s="3">
        <v>0</v>
      </c>
      <c r="BV42" s="3">
        <v>2350.3000000000002</v>
      </c>
      <c r="BW42" s="1">
        <f t="shared" ref="BW42:BW45" si="43">SUM(BX42:CA42)</f>
        <v>2370.1999999999998</v>
      </c>
      <c r="BX42" s="3">
        <v>0</v>
      </c>
      <c r="BY42" s="3">
        <v>0</v>
      </c>
      <c r="BZ42" s="3">
        <v>0</v>
      </c>
      <c r="CA42" s="3">
        <v>2370.1999999999998</v>
      </c>
      <c r="CB42" s="1">
        <f t="shared" ref="CB42:CB45" si="44">SUM(CC42:CF42)</f>
        <v>2364.4</v>
      </c>
      <c r="CC42" s="3">
        <v>0</v>
      </c>
      <c r="CD42" s="3">
        <v>0</v>
      </c>
      <c r="CE42" s="3">
        <v>0</v>
      </c>
      <c r="CF42" s="3">
        <v>2364.4</v>
      </c>
    </row>
    <row r="43" spans="1:84" ht="191.25">
      <c r="A43" s="19" t="s">
        <v>183</v>
      </c>
      <c r="B43" s="20" t="s">
        <v>184</v>
      </c>
      <c r="C43" s="20" t="s">
        <v>174</v>
      </c>
      <c r="D43" s="20" t="s">
        <v>175</v>
      </c>
      <c r="E43" s="20" t="s">
        <v>176</v>
      </c>
      <c r="F43" s="20"/>
      <c r="G43" s="20"/>
      <c r="H43" s="20"/>
      <c r="I43" s="20"/>
      <c r="J43" s="20"/>
      <c r="K43" s="20"/>
      <c r="L43" s="20"/>
      <c r="M43" s="20"/>
      <c r="N43" s="20"/>
      <c r="O43" s="20"/>
      <c r="P43" s="20"/>
      <c r="Q43" s="20"/>
      <c r="R43" s="20"/>
      <c r="S43" s="20"/>
      <c r="T43" s="20"/>
      <c r="U43" s="20"/>
      <c r="V43" s="20"/>
      <c r="W43" s="20" t="s">
        <v>177</v>
      </c>
      <c r="X43" s="20" t="s">
        <v>59</v>
      </c>
      <c r="Y43" s="20" t="s">
        <v>178</v>
      </c>
      <c r="Z43" s="20"/>
      <c r="AA43" s="20"/>
      <c r="AB43" s="20"/>
      <c r="AC43" s="21" t="s">
        <v>185</v>
      </c>
      <c r="AD43" s="20" t="s">
        <v>186</v>
      </c>
      <c r="AE43" s="20" t="s">
        <v>187</v>
      </c>
      <c r="AF43" s="20" t="s">
        <v>61</v>
      </c>
      <c r="AG43" s="20" t="s">
        <v>181</v>
      </c>
      <c r="AH43" s="20" t="s">
        <v>182</v>
      </c>
      <c r="AI43" s="1">
        <f t="shared" si="35"/>
        <v>3171.1</v>
      </c>
      <c r="AJ43" s="1">
        <f t="shared" si="36"/>
        <v>3171.1</v>
      </c>
      <c r="AK43" s="3">
        <v>0</v>
      </c>
      <c r="AL43" s="3">
        <v>0</v>
      </c>
      <c r="AM43" s="3">
        <v>0</v>
      </c>
      <c r="AN43" s="3">
        <v>0</v>
      </c>
      <c r="AO43" s="3">
        <v>0</v>
      </c>
      <c r="AP43" s="3">
        <v>0</v>
      </c>
      <c r="AQ43" s="3">
        <v>3171.1</v>
      </c>
      <c r="AR43" s="3">
        <v>3171.1</v>
      </c>
      <c r="AS43" s="1">
        <f t="shared" si="37"/>
        <v>3429.7</v>
      </c>
      <c r="AT43" s="3">
        <v>0</v>
      </c>
      <c r="AU43" s="3">
        <v>0</v>
      </c>
      <c r="AV43" s="3">
        <v>0</v>
      </c>
      <c r="AW43" s="3">
        <v>3429.7</v>
      </c>
      <c r="AX43" s="1">
        <f t="shared" si="38"/>
        <v>3429.7</v>
      </c>
      <c r="AY43" s="3">
        <v>0</v>
      </c>
      <c r="AZ43" s="3">
        <v>0</v>
      </c>
      <c r="BA43" s="3">
        <v>0</v>
      </c>
      <c r="BB43" s="3">
        <v>3429.7</v>
      </c>
      <c r="BC43" s="1">
        <f t="shared" si="39"/>
        <v>3429.7</v>
      </c>
      <c r="BD43" s="3">
        <v>0</v>
      </c>
      <c r="BE43" s="3">
        <v>0</v>
      </c>
      <c r="BF43" s="3">
        <v>0</v>
      </c>
      <c r="BG43" s="3">
        <v>3429.7</v>
      </c>
      <c r="BH43" s="1">
        <f t="shared" si="40"/>
        <v>3171.1</v>
      </c>
      <c r="BI43" s="1">
        <f t="shared" si="41"/>
        <v>3171.1</v>
      </c>
      <c r="BJ43" s="3">
        <v>0</v>
      </c>
      <c r="BK43" s="3">
        <v>0</v>
      </c>
      <c r="BL43" s="3">
        <v>0</v>
      </c>
      <c r="BM43" s="3">
        <v>0</v>
      </c>
      <c r="BN43" s="3">
        <v>0</v>
      </c>
      <c r="BO43" s="3">
        <v>0</v>
      </c>
      <c r="BP43" s="3">
        <v>3171.1</v>
      </c>
      <c r="BQ43" s="3">
        <v>3171.1</v>
      </c>
      <c r="BR43" s="1">
        <f t="shared" si="42"/>
        <v>3429.7</v>
      </c>
      <c r="BS43" s="3">
        <v>0</v>
      </c>
      <c r="BT43" s="3">
        <v>0</v>
      </c>
      <c r="BU43" s="3">
        <v>0</v>
      </c>
      <c r="BV43" s="3">
        <v>3429.7</v>
      </c>
      <c r="BW43" s="1">
        <f t="shared" si="43"/>
        <v>3429.7</v>
      </c>
      <c r="BX43" s="3">
        <v>0</v>
      </c>
      <c r="BY43" s="3">
        <v>0</v>
      </c>
      <c r="BZ43" s="3">
        <v>0</v>
      </c>
      <c r="CA43" s="3">
        <v>3429.7</v>
      </c>
      <c r="CB43" s="1">
        <f t="shared" si="44"/>
        <v>3429.7</v>
      </c>
      <c r="CC43" s="3">
        <v>0</v>
      </c>
      <c r="CD43" s="3">
        <v>0</v>
      </c>
      <c r="CE43" s="3">
        <v>0</v>
      </c>
      <c r="CF43" s="3">
        <v>3429.7</v>
      </c>
    </row>
    <row r="44" spans="1:84" ht="225">
      <c r="A44" s="22" t="s">
        <v>188</v>
      </c>
      <c r="B44" s="20" t="s">
        <v>189</v>
      </c>
      <c r="C44" s="20" t="s">
        <v>174</v>
      </c>
      <c r="D44" s="20" t="s">
        <v>190</v>
      </c>
      <c r="E44" s="20" t="s">
        <v>176</v>
      </c>
      <c r="F44" s="20"/>
      <c r="G44" s="20"/>
      <c r="H44" s="20"/>
      <c r="I44" s="20"/>
      <c r="J44" s="20"/>
      <c r="K44" s="20"/>
      <c r="L44" s="20"/>
      <c r="M44" s="20"/>
      <c r="N44" s="20"/>
      <c r="O44" s="20"/>
      <c r="P44" s="20"/>
      <c r="Q44" s="20"/>
      <c r="R44" s="20"/>
      <c r="S44" s="20"/>
      <c r="T44" s="20"/>
      <c r="U44" s="20"/>
      <c r="V44" s="20"/>
      <c r="W44" s="20" t="s">
        <v>177</v>
      </c>
      <c r="X44" s="20" t="s">
        <v>59</v>
      </c>
      <c r="Y44" s="20" t="s">
        <v>178</v>
      </c>
      <c r="Z44" s="20"/>
      <c r="AA44" s="20"/>
      <c r="AB44" s="20"/>
      <c r="AC44" s="20"/>
      <c r="AD44" s="20"/>
      <c r="AE44" s="20"/>
      <c r="AF44" s="20" t="s">
        <v>61</v>
      </c>
      <c r="AG44" s="20" t="s">
        <v>191</v>
      </c>
      <c r="AH44" s="20" t="s">
        <v>192</v>
      </c>
      <c r="AI44" s="1">
        <f t="shared" si="35"/>
        <v>64.3</v>
      </c>
      <c r="AJ44" s="1">
        <f t="shared" si="36"/>
        <v>63.3</v>
      </c>
      <c r="AK44" s="3">
        <v>0</v>
      </c>
      <c r="AL44" s="3">
        <v>0</v>
      </c>
      <c r="AM44" s="3">
        <v>0</v>
      </c>
      <c r="AN44" s="3">
        <v>0</v>
      </c>
      <c r="AO44" s="3">
        <v>0</v>
      </c>
      <c r="AP44" s="3">
        <v>0</v>
      </c>
      <c r="AQ44" s="3">
        <v>64.3</v>
      </c>
      <c r="AR44" s="3">
        <v>63.3</v>
      </c>
      <c r="AS44" s="1">
        <f t="shared" si="37"/>
        <v>30</v>
      </c>
      <c r="AT44" s="3">
        <v>0</v>
      </c>
      <c r="AU44" s="3">
        <v>0</v>
      </c>
      <c r="AV44" s="3">
        <v>0</v>
      </c>
      <c r="AW44" s="3">
        <v>30</v>
      </c>
      <c r="AX44" s="1">
        <f t="shared" si="38"/>
        <v>30.7</v>
      </c>
      <c r="AY44" s="3">
        <v>0</v>
      </c>
      <c r="AZ44" s="3">
        <v>0</v>
      </c>
      <c r="BA44" s="3">
        <v>0</v>
      </c>
      <c r="BB44" s="3">
        <v>30.7</v>
      </c>
      <c r="BC44" s="1">
        <f t="shared" si="39"/>
        <v>30.5</v>
      </c>
      <c r="BD44" s="3">
        <v>0</v>
      </c>
      <c r="BE44" s="3">
        <v>0</v>
      </c>
      <c r="BF44" s="3">
        <v>0</v>
      </c>
      <c r="BG44" s="3">
        <v>30.5</v>
      </c>
      <c r="BH44" s="1">
        <f t="shared" si="40"/>
        <v>64.3</v>
      </c>
      <c r="BI44" s="1">
        <f t="shared" si="41"/>
        <v>63.3</v>
      </c>
      <c r="BJ44" s="3">
        <v>0</v>
      </c>
      <c r="BK44" s="3">
        <v>0</v>
      </c>
      <c r="BL44" s="3">
        <v>0</v>
      </c>
      <c r="BM44" s="3">
        <v>0</v>
      </c>
      <c r="BN44" s="3">
        <v>0</v>
      </c>
      <c r="BO44" s="3">
        <v>0</v>
      </c>
      <c r="BP44" s="3">
        <v>64.3</v>
      </c>
      <c r="BQ44" s="3">
        <v>63.3</v>
      </c>
      <c r="BR44" s="1">
        <f t="shared" si="42"/>
        <v>30</v>
      </c>
      <c r="BS44" s="3">
        <v>0</v>
      </c>
      <c r="BT44" s="3">
        <v>0</v>
      </c>
      <c r="BU44" s="3">
        <v>0</v>
      </c>
      <c r="BV44" s="3">
        <v>30</v>
      </c>
      <c r="BW44" s="1">
        <f t="shared" si="43"/>
        <v>30.7</v>
      </c>
      <c r="BX44" s="3">
        <v>0</v>
      </c>
      <c r="BY44" s="3">
        <v>0</v>
      </c>
      <c r="BZ44" s="3">
        <v>0</v>
      </c>
      <c r="CA44" s="3">
        <v>30.7</v>
      </c>
      <c r="CB44" s="1">
        <f t="shared" si="44"/>
        <v>30.5</v>
      </c>
      <c r="CC44" s="3">
        <v>0</v>
      </c>
      <c r="CD44" s="3">
        <v>0</v>
      </c>
      <c r="CE44" s="3">
        <v>0</v>
      </c>
      <c r="CF44" s="3">
        <v>30.5</v>
      </c>
    </row>
    <row r="45" spans="1:84" ht="67.5">
      <c r="A45" s="19" t="s">
        <v>193</v>
      </c>
      <c r="B45" s="20" t="s">
        <v>194</v>
      </c>
      <c r="C45" s="20" t="s">
        <v>174</v>
      </c>
      <c r="D45" s="20" t="s">
        <v>195</v>
      </c>
      <c r="E45" s="20" t="s">
        <v>176</v>
      </c>
      <c r="F45" s="20"/>
      <c r="G45" s="20"/>
      <c r="H45" s="20"/>
      <c r="I45" s="20"/>
      <c r="J45" s="20"/>
      <c r="K45" s="20"/>
      <c r="L45" s="20"/>
      <c r="M45" s="20"/>
      <c r="N45" s="20"/>
      <c r="O45" s="20"/>
      <c r="P45" s="20"/>
      <c r="Q45" s="20"/>
      <c r="R45" s="20"/>
      <c r="S45" s="20"/>
      <c r="T45" s="20"/>
      <c r="U45" s="20"/>
      <c r="V45" s="20"/>
      <c r="W45" s="20" t="s">
        <v>177</v>
      </c>
      <c r="X45" s="20" t="s">
        <v>59</v>
      </c>
      <c r="Y45" s="20" t="s">
        <v>178</v>
      </c>
      <c r="Z45" s="20"/>
      <c r="AA45" s="20"/>
      <c r="AB45" s="20"/>
      <c r="AC45" s="21" t="s">
        <v>196</v>
      </c>
      <c r="AD45" s="20" t="s">
        <v>59</v>
      </c>
      <c r="AE45" s="20" t="s">
        <v>197</v>
      </c>
      <c r="AF45" s="20"/>
      <c r="AG45" s="20" t="s">
        <v>198</v>
      </c>
      <c r="AH45" s="20" t="s">
        <v>99</v>
      </c>
      <c r="AI45" s="1">
        <f t="shared" si="35"/>
        <v>357.9</v>
      </c>
      <c r="AJ45" s="1">
        <f t="shared" si="36"/>
        <v>357.9</v>
      </c>
      <c r="AK45" s="3">
        <v>0</v>
      </c>
      <c r="AL45" s="3">
        <v>0</v>
      </c>
      <c r="AM45" s="3">
        <v>0</v>
      </c>
      <c r="AN45" s="3">
        <v>0</v>
      </c>
      <c r="AO45" s="3">
        <v>0</v>
      </c>
      <c r="AP45" s="3">
        <v>0</v>
      </c>
      <c r="AQ45" s="3">
        <v>357.9</v>
      </c>
      <c r="AR45" s="3">
        <v>357.9</v>
      </c>
      <c r="AS45" s="1">
        <f t="shared" si="37"/>
        <v>372.3</v>
      </c>
      <c r="AT45" s="3">
        <v>0</v>
      </c>
      <c r="AU45" s="3">
        <v>0</v>
      </c>
      <c r="AV45" s="3">
        <v>0</v>
      </c>
      <c r="AW45" s="3">
        <v>372.3</v>
      </c>
      <c r="AX45" s="1">
        <f t="shared" si="38"/>
        <v>372.3</v>
      </c>
      <c r="AY45" s="3">
        <v>0</v>
      </c>
      <c r="AZ45" s="3">
        <v>0</v>
      </c>
      <c r="BA45" s="3">
        <v>0</v>
      </c>
      <c r="BB45" s="3">
        <v>372.3</v>
      </c>
      <c r="BC45" s="1">
        <f t="shared" si="39"/>
        <v>372.2</v>
      </c>
      <c r="BD45" s="3">
        <v>0</v>
      </c>
      <c r="BE45" s="3">
        <v>0</v>
      </c>
      <c r="BF45" s="3">
        <v>0</v>
      </c>
      <c r="BG45" s="3">
        <v>372.2</v>
      </c>
      <c r="BH45" s="1">
        <f t="shared" si="40"/>
        <v>357.9</v>
      </c>
      <c r="BI45" s="1">
        <f t="shared" si="41"/>
        <v>357.9</v>
      </c>
      <c r="BJ45" s="3">
        <v>0</v>
      </c>
      <c r="BK45" s="3">
        <v>0</v>
      </c>
      <c r="BL45" s="3">
        <v>0</v>
      </c>
      <c r="BM45" s="3">
        <v>0</v>
      </c>
      <c r="BN45" s="3">
        <v>0</v>
      </c>
      <c r="BO45" s="3">
        <v>0</v>
      </c>
      <c r="BP45" s="3">
        <v>357.9</v>
      </c>
      <c r="BQ45" s="3">
        <v>357.9</v>
      </c>
      <c r="BR45" s="1">
        <f t="shared" si="42"/>
        <v>372.3</v>
      </c>
      <c r="BS45" s="3">
        <v>0</v>
      </c>
      <c r="BT45" s="3">
        <v>0</v>
      </c>
      <c r="BU45" s="3">
        <v>0</v>
      </c>
      <c r="BV45" s="3">
        <v>372.3</v>
      </c>
      <c r="BW45" s="1">
        <f t="shared" si="43"/>
        <v>372.3</v>
      </c>
      <c r="BX45" s="3">
        <v>0</v>
      </c>
      <c r="BY45" s="3">
        <v>0</v>
      </c>
      <c r="BZ45" s="3">
        <v>0</v>
      </c>
      <c r="CA45" s="3">
        <v>372.3</v>
      </c>
      <c r="CB45" s="1">
        <f t="shared" si="44"/>
        <v>372.2</v>
      </c>
      <c r="CC45" s="3">
        <v>0</v>
      </c>
      <c r="CD45" s="3">
        <v>0</v>
      </c>
      <c r="CE45" s="3">
        <v>0</v>
      </c>
      <c r="CF45" s="3">
        <v>372.2</v>
      </c>
    </row>
    <row r="46" spans="1:84" s="18" customFormat="1" ht="178.5">
      <c r="A46" s="23" t="s">
        <v>199</v>
      </c>
      <c r="B46" s="17" t="s">
        <v>200</v>
      </c>
      <c r="C46" s="17" t="s">
        <v>47</v>
      </c>
      <c r="D46" s="17" t="s">
        <v>47</v>
      </c>
      <c r="E46" s="17" t="s">
        <v>47</v>
      </c>
      <c r="F46" s="17" t="s">
        <v>47</v>
      </c>
      <c r="G46" s="17" t="s">
        <v>47</v>
      </c>
      <c r="H46" s="17" t="s">
        <v>47</v>
      </c>
      <c r="I46" s="17" t="s">
        <v>47</v>
      </c>
      <c r="J46" s="17" t="s">
        <v>47</v>
      </c>
      <c r="K46" s="17" t="s">
        <v>47</v>
      </c>
      <c r="L46" s="17" t="s">
        <v>47</v>
      </c>
      <c r="M46" s="17" t="s">
        <v>47</v>
      </c>
      <c r="N46" s="17" t="s">
        <v>47</v>
      </c>
      <c r="O46" s="17" t="s">
        <v>47</v>
      </c>
      <c r="P46" s="17" t="s">
        <v>47</v>
      </c>
      <c r="Q46" s="17" t="s">
        <v>47</v>
      </c>
      <c r="R46" s="17" t="s">
        <v>47</v>
      </c>
      <c r="S46" s="17" t="s">
        <v>47</v>
      </c>
      <c r="T46" s="17" t="s">
        <v>47</v>
      </c>
      <c r="U46" s="17" t="s">
        <v>47</v>
      </c>
      <c r="V46" s="17" t="s">
        <v>47</v>
      </c>
      <c r="W46" s="17" t="s">
        <v>47</v>
      </c>
      <c r="X46" s="17" t="s">
        <v>47</v>
      </c>
      <c r="Y46" s="17" t="s">
        <v>47</v>
      </c>
      <c r="Z46" s="17" t="s">
        <v>47</v>
      </c>
      <c r="AA46" s="17" t="s">
        <v>47</v>
      </c>
      <c r="AB46" s="17" t="s">
        <v>47</v>
      </c>
      <c r="AC46" s="17" t="s">
        <v>47</v>
      </c>
      <c r="AD46" s="17" t="s">
        <v>47</v>
      </c>
      <c r="AE46" s="17" t="s">
        <v>47</v>
      </c>
      <c r="AF46" s="17" t="s">
        <v>47</v>
      </c>
      <c r="AG46" s="17" t="s">
        <v>47</v>
      </c>
      <c r="AH46" s="17" t="s">
        <v>47</v>
      </c>
      <c r="AI46" s="1">
        <f t="shared" ref="AI46:AR46" si="45">SUM(AI48+AI51)</f>
        <v>161.19999999999999</v>
      </c>
      <c r="AJ46" s="1">
        <f t="shared" si="45"/>
        <v>161.19999999999999</v>
      </c>
      <c r="AK46" s="1">
        <f t="shared" si="45"/>
        <v>157.69999999999999</v>
      </c>
      <c r="AL46" s="1">
        <f t="shared" si="45"/>
        <v>157.69999999999999</v>
      </c>
      <c r="AM46" s="1">
        <f t="shared" si="45"/>
        <v>3.5</v>
      </c>
      <c r="AN46" s="1">
        <f t="shared" si="45"/>
        <v>3.5</v>
      </c>
      <c r="AO46" s="1">
        <f t="shared" si="45"/>
        <v>0</v>
      </c>
      <c r="AP46" s="1">
        <f t="shared" si="45"/>
        <v>0</v>
      </c>
      <c r="AQ46" s="1">
        <f t="shared" si="45"/>
        <v>0</v>
      </c>
      <c r="AR46" s="1">
        <f t="shared" si="45"/>
        <v>0</v>
      </c>
      <c r="AS46" s="1">
        <f>SUM(AS48+AS51)</f>
        <v>146.1</v>
      </c>
      <c r="AT46" s="1">
        <f t="shared" ref="AT46:BQ46" si="46">SUM(AT48+AT51)</f>
        <v>142.6</v>
      </c>
      <c r="AU46" s="1">
        <f t="shared" si="46"/>
        <v>3.5</v>
      </c>
      <c r="AV46" s="1">
        <f t="shared" si="46"/>
        <v>0</v>
      </c>
      <c r="AW46" s="1">
        <f t="shared" si="46"/>
        <v>0</v>
      </c>
      <c r="AX46" s="1">
        <f t="shared" si="46"/>
        <v>153.1</v>
      </c>
      <c r="AY46" s="1">
        <f t="shared" si="46"/>
        <v>149.6</v>
      </c>
      <c r="AZ46" s="1">
        <f t="shared" si="46"/>
        <v>3.5</v>
      </c>
      <c r="BA46" s="1">
        <f t="shared" si="46"/>
        <v>0</v>
      </c>
      <c r="BB46" s="1">
        <f t="shared" si="46"/>
        <v>0</v>
      </c>
      <c r="BC46" s="1">
        <f t="shared" si="46"/>
        <v>3.5</v>
      </c>
      <c r="BD46" s="1">
        <f t="shared" si="46"/>
        <v>0</v>
      </c>
      <c r="BE46" s="1">
        <f t="shared" si="46"/>
        <v>3.5</v>
      </c>
      <c r="BF46" s="1">
        <f t="shared" si="46"/>
        <v>0</v>
      </c>
      <c r="BG46" s="1">
        <f t="shared" si="46"/>
        <v>0</v>
      </c>
      <c r="BH46" s="1">
        <f t="shared" si="46"/>
        <v>161.19999999999999</v>
      </c>
      <c r="BI46" s="1">
        <f t="shared" si="46"/>
        <v>161.19999999999999</v>
      </c>
      <c r="BJ46" s="1">
        <f t="shared" si="46"/>
        <v>157.69999999999999</v>
      </c>
      <c r="BK46" s="1">
        <f t="shared" si="46"/>
        <v>157.69999999999999</v>
      </c>
      <c r="BL46" s="1">
        <f t="shared" si="46"/>
        <v>3.5</v>
      </c>
      <c r="BM46" s="1">
        <f t="shared" si="46"/>
        <v>3.5</v>
      </c>
      <c r="BN46" s="1">
        <f t="shared" si="46"/>
        <v>0</v>
      </c>
      <c r="BO46" s="1">
        <f t="shared" si="46"/>
        <v>0</v>
      </c>
      <c r="BP46" s="1">
        <f t="shared" si="46"/>
        <v>0</v>
      </c>
      <c r="BQ46" s="1">
        <f t="shared" si="46"/>
        <v>0</v>
      </c>
      <c r="BR46" s="1">
        <f>SUM(BR48+BR51)</f>
        <v>146.1</v>
      </c>
      <c r="BS46" s="1">
        <f t="shared" ref="BS46:CF46" si="47">SUM(BS48+BS51)</f>
        <v>142.6</v>
      </c>
      <c r="BT46" s="1">
        <f t="shared" si="47"/>
        <v>3.5</v>
      </c>
      <c r="BU46" s="1">
        <f t="shared" si="47"/>
        <v>0</v>
      </c>
      <c r="BV46" s="1">
        <f t="shared" si="47"/>
        <v>0</v>
      </c>
      <c r="BW46" s="1">
        <f t="shared" si="47"/>
        <v>153.1</v>
      </c>
      <c r="BX46" s="1">
        <f t="shared" si="47"/>
        <v>149.6</v>
      </c>
      <c r="BY46" s="1">
        <f t="shared" si="47"/>
        <v>3.5</v>
      </c>
      <c r="BZ46" s="1">
        <f t="shared" si="47"/>
        <v>0</v>
      </c>
      <c r="CA46" s="1">
        <f t="shared" si="47"/>
        <v>0</v>
      </c>
      <c r="CB46" s="1">
        <f t="shared" si="47"/>
        <v>3.5</v>
      </c>
      <c r="CC46" s="1">
        <f t="shared" si="47"/>
        <v>0</v>
      </c>
      <c r="CD46" s="1">
        <f t="shared" si="47"/>
        <v>3.5</v>
      </c>
      <c r="CE46" s="1">
        <f t="shared" si="47"/>
        <v>0</v>
      </c>
      <c r="CF46" s="1">
        <f t="shared" si="47"/>
        <v>0</v>
      </c>
    </row>
    <row r="47" spans="1:84">
      <c r="A47" s="19" t="s">
        <v>48</v>
      </c>
      <c r="B47" s="20"/>
      <c r="C47" s="20"/>
      <c r="D47" s="20"/>
      <c r="E47" s="20"/>
      <c r="F47" s="20"/>
      <c r="G47" s="2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row>
    <row r="48" spans="1:84" s="18" customFormat="1" ht="31.5">
      <c r="A48" s="16" t="s">
        <v>201</v>
      </c>
      <c r="B48" s="17" t="s">
        <v>202</v>
      </c>
      <c r="C48" s="17" t="s">
        <v>47</v>
      </c>
      <c r="D48" s="17" t="s">
        <v>47</v>
      </c>
      <c r="E48" s="17" t="s">
        <v>47</v>
      </c>
      <c r="F48" s="17" t="s">
        <v>47</v>
      </c>
      <c r="G48" s="17" t="s">
        <v>47</v>
      </c>
      <c r="H48" s="17" t="s">
        <v>47</v>
      </c>
      <c r="I48" s="17" t="s">
        <v>47</v>
      </c>
      <c r="J48" s="17" t="s">
        <v>47</v>
      </c>
      <c r="K48" s="17" t="s">
        <v>47</v>
      </c>
      <c r="L48" s="17" t="s">
        <v>47</v>
      </c>
      <c r="M48" s="17" t="s">
        <v>47</v>
      </c>
      <c r="N48" s="17" t="s">
        <v>47</v>
      </c>
      <c r="O48" s="17" t="s">
        <v>47</v>
      </c>
      <c r="P48" s="17" t="s">
        <v>47</v>
      </c>
      <c r="Q48" s="17" t="s">
        <v>47</v>
      </c>
      <c r="R48" s="17" t="s">
        <v>47</v>
      </c>
      <c r="S48" s="17" t="s">
        <v>47</v>
      </c>
      <c r="T48" s="17" t="s">
        <v>47</v>
      </c>
      <c r="U48" s="17" t="s">
        <v>47</v>
      </c>
      <c r="V48" s="17" t="s">
        <v>47</v>
      </c>
      <c r="W48" s="17" t="s">
        <v>47</v>
      </c>
      <c r="X48" s="17" t="s">
        <v>47</v>
      </c>
      <c r="Y48" s="17" t="s">
        <v>47</v>
      </c>
      <c r="Z48" s="17" t="s">
        <v>47</v>
      </c>
      <c r="AA48" s="17" t="s">
        <v>47</v>
      </c>
      <c r="AB48" s="17" t="s">
        <v>47</v>
      </c>
      <c r="AC48" s="17" t="s">
        <v>47</v>
      </c>
      <c r="AD48" s="17" t="s">
        <v>47</v>
      </c>
      <c r="AE48" s="17" t="s">
        <v>47</v>
      </c>
      <c r="AF48" s="17" t="s">
        <v>47</v>
      </c>
      <c r="AG48" s="17" t="s">
        <v>47</v>
      </c>
      <c r="AH48" s="17" t="s">
        <v>47</v>
      </c>
      <c r="AI48" s="1">
        <f t="shared" ref="AI48:AR48" si="48">SUM(AI50)</f>
        <v>157.69999999999999</v>
      </c>
      <c r="AJ48" s="1">
        <f t="shared" si="48"/>
        <v>157.69999999999999</v>
      </c>
      <c r="AK48" s="1">
        <f t="shared" si="48"/>
        <v>157.69999999999999</v>
      </c>
      <c r="AL48" s="1">
        <f t="shared" si="48"/>
        <v>157.69999999999999</v>
      </c>
      <c r="AM48" s="1">
        <f t="shared" si="48"/>
        <v>0</v>
      </c>
      <c r="AN48" s="1">
        <f t="shared" si="48"/>
        <v>0</v>
      </c>
      <c r="AO48" s="1">
        <f t="shared" si="48"/>
        <v>0</v>
      </c>
      <c r="AP48" s="1">
        <f t="shared" si="48"/>
        <v>0</v>
      </c>
      <c r="AQ48" s="1">
        <f t="shared" si="48"/>
        <v>0</v>
      </c>
      <c r="AR48" s="1">
        <f t="shared" si="48"/>
        <v>0</v>
      </c>
      <c r="AS48" s="1">
        <f>SUM(AS50)</f>
        <v>142.6</v>
      </c>
      <c r="AT48" s="1">
        <f t="shared" ref="AT48:BQ48" si="49">SUM(AT50)</f>
        <v>142.6</v>
      </c>
      <c r="AU48" s="1">
        <f t="shared" si="49"/>
        <v>0</v>
      </c>
      <c r="AV48" s="1">
        <f t="shared" si="49"/>
        <v>0</v>
      </c>
      <c r="AW48" s="1">
        <f t="shared" si="49"/>
        <v>0</v>
      </c>
      <c r="AX48" s="1">
        <f t="shared" si="49"/>
        <v>149.6</v>
      </c>
      <c r="AY48" s="1">
        <f t="shared" si="49"/>
        <v>149.6</v>
      </c>
      <c r="AZ48" s="1">
        <f t="shared" si="49"/>
        <v>0</v>
      </c>
      <c r="BA48" s="1">
        <f t="shared" si="49"/>
        <v>0</v>
      </c>
      <c r="BB48" s="1">
        <f t="shared" si="49"/>
        <v>0</v>
      </c>
      <c r="BC48" s="1">
        <f t="shared" si="49"/>
        <v>0</v>
      </c>
      <c r="BD48" s="1">
        <f t="shared" si="49"/>
        <v>0</v>
      </c>
      <c r="BE48" s="1">
        <f t="shared" si="49"/>
        <v>0</v>
      </c>
      <c r="BF48" s="1">
        <f t="shared" si="49"/>
        <v>0</v>
      </c>
      <c r="BG48" s="1">
        <f t="shared" si="49"/>
        <v>0</v>
      </c>
      <c r="BH48" s="1">
        <f t="shared" si="49"/>
        <v>157.69999999999999</v>
      </c>
      <c r="BI48" s="1">
        <f t="shared" si="49"/>
        <v>157.69999999999999</v>
      </c>
      <c r="BJ48" s="1">
        <f t="shared" si="49"/>
        <v>157.69999999999999</v>
      </c>
      <c r="BK48" s="1">
        <f t="shared" si="49"/>
        <v>157.69999999999999</v>
      </c>
      <c r="BL48" s="1">
        <f t="shared" si="49"/>
        <v>0</v>
      </c>
      <c r="BM48" s="1">
        <f t="shared" si="49"/>
        <v>0</v>
      </c>
      <c r="BN48" s="1">
        <f t="shared" si="49"/>
        <v>0</v>
      </c>
      <c r="BO48" s="1">
        <f t="shared" si="49"/>
        <v>0</v>
      </c>
      <c r="BP48" s="1">
        <f t="shared" si="49"/>
        <v>0</v>
      </c>
      <c r="BQ48" s="1">
        <f t="shared" si="49"/>
        <v>0</v>
      </c>
      <c r="BR48" s="1">
        <f>SUM(BR50)</f>
        <v>142.6</v>
      </c>
      <c r="BS48" s="1">
        <f t="shared" ref="BS48:CF48" si="50">SUM(BS50)</f>
        <v>142.6</v>
      </c>
      <c r="BT48" s="1">
        <f t="shared" si="50"/>
        <v>0</v>
      </c>
      <c r="BU48" s="1">
        <f t="shared" si="50"/>
        <v>0</v>
      </c>
      <c r="BV48" s="1">
        <f t="shared" si="50"/>
        <v>0</v>
      </c>
      <c r="BW48" s="1">
        <f t="shared" si="50"/>
        <v>149.6</v>
      </c>
      <c r="BX48" s="1">
        <f t="shared" si="50"/>
        <v>149.6</v>
      </c>
      <c r="BY48" s="1">
        <f t="shared" si="50"/>
        <v>0</v>
      </c>
      <c r="BZ48" s="1">
        <f t="shared" si="50"/>
        <v>0</v>
      </c>
      <c r="CA48" s="1">
        <f t="shared" si="50"/>
        <v>0</v>
      </c>
      <c r="CB48" s="1">
        <f t="shared" si="50"/>
        <v>0</v>
      </c>
      <c r="CC48" s="1">
        <f t="shared" si="50"/>
        <v>0</v>
      </c>
      <c r="CD48" s="1">
        <f t="shared" si="50"/>
        <v>0</v>
      </c>
      <c r="CE48" s="1">
        <f t="shared" si="50"/>
        <v>0</v>
      </c>
      <c r="CF48" s="1">
        <f t="shared" si="50"/>
        <v>0</v>
      </c>
    </row>
    <row r="49" spans="1:84">
      <c r="A49" s="19" t="s">
        <v>48</v>
      </c>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row>
    <row r="50" spans="1:84" ht="78.75">
      <c r="A50" s="19" t="s">
        <v>203</v>
      </c>
      <c r="B50" s="20" t="s">
        <v>204</v>
      </c>
      <c r="C50" s="20" t="s">
        <v>205</v>
      </c>
      <c r="D50" s="20" t="s">
        <v>206</v>
      </c>
      <c r="E50" s="20" t="s">
        <v>207</v>
      </c>
      <c r="F50" s="20"/>
      <c r="G50" s="20"/>
      <c r="H50" s="20"/>
      <c r="I50" s="20"/>
      <c r="J50" s="20" t="s">
        <v>208</v>
      </c>
      <c r="K50" s="20" t="s">
        <v>59</v>
      </c>
      <c r="L50" s="20" t="s">
        <v>209</v>
      </c>
      <c r="M50" s="20"/>
      <c r="N50" s="20"/>
      <c r="O50" s="20"/>
      <c r="P50" s="20"/>
      <c r="Q50" s="20"/>
      <c r="R50" s="20"/>
      <c r="S50" s="20"/>
      <c r="T50" s="20"/>
      <c r="U50" s="20"/>
      <c r="V50" s="20"/>
      <c r="W50" s="20"/>
      <c r="X50" s="20"/>
      <c r="Y50" s="20"/>
      <c r="Z50" s="20" t="s">
        <v>210</v>
      </c>
      <c r="AA50" s="20" t="s">
        <v>59</v>
      </c>
      <c r="AB50" s="20" t="s">
        <v>211</v>
      </c>
      <c r="AC50" s="20" t="s">
        <v>212</v>
      </c>
      <c r="AD50" s="20" t="s">
        <v>59</v>
      </c>
      <c r="AE50" s="20" t="s">
        <v>213</v>
      </c>
      <c r="AF50" s="20"/>
      <c r="AG50" s="20" t="s">
        <v>214</v>
      </c>
      <c r="AH50" s="20" t="s">
        <v>77</v>
      </c>
      <c r="AI50" s="1">
        <f>SUM(AK50+AM50+AO50+AQ50)</f>
        <v>157.69999999999999</v>
      </c>
      <c r="AJ50" s="1">
        <f>SUM(AL50+AN50+AP50+AR50)</f>
        <v>157.69999999999999</v>
      </c>
      <c r="AK50" s="3">
        <v>157.69999999999999</v>
      </c>
      <c r="AL50" s="3">
        <v>157.69999999999999</v>
      </c>
      <c r="AM50" s="3">
        <v>0</v>
      </c>
      <c r="AN50" s="3">
        <v>0</v>
      </c>
      <c r="AO50" s="3">
        <v>0</v>
      </c>
      <c r="AP50" s="3">
        <v>0</v>
      </c>
      <c r="AQ50" s="3">
        <v>0</v>
      </c>
      <c r="AR50" s="3">
        <v>0</v>
      </c>
      <c r="AS50" s="1">
        <f>SUM(AT50:AW50)</f>
        <v>142.6</v>
      </c>
      <c r="AT50" s="3">
        <v>142.6</v>
      </c>
      <c r="AU50" s="3">
        <v>0</v>
      </c>
      <c r="AV50" s="3">
        <v>0</v>
      </c>
      <c r="AW50" s="3">
        <v>0</v>
      </c>
      <c r="AX50" s="1">
        <f>SUM(AY50:BB50)</f>
        <v>149.6</v>
      </c>
      <c r="AY50" s="3">
        <v>149.6</v>
      </c>
      <c r="AZ50" s="3">
        <v>0</v>
      </c>
      <c r="BA50" s="3">
        <v>0</v>
      </c>
      <c r="BB50" s="3">
        <v>0</v>
      </c>
      <c r="BC50" s="1">
        <f>SUM(BD50:BG50)</f>
        <v>0</v>
      </c>
      <c r="BD50" s="3">
        <v>0</v>
      </c>
      <c r="BE50" s="3">
        <v>0</v>
      </c>
      <c r="BF50" s="3">
        <v>0</v>
      </c>
      <c r="BG50" s="3">
        <v>0</v>
      </c>
      <c r="BH50" s="1">
        <f>SUM(BJ50+BL50+BN50+BP50)</f>
        <v>157.69999999999999</v>
      </c>
      <c r="BI50" s="1">
        <f>SUM(BK50+BM50+BO50+BQ50)</f>
        <v>157.69999999999999</v>
      </c>
      <c r="BJ50" s="3">
        <v>157.69999999999999</v>
      </c>
      <c r="BK50" s="3">
        <v>157.69999999999999</v>
      </c>
      <c r="BL50" s="3">
        <v>0</v>
      </c>
      <c r="BM50" s="3">
        <v>0</v>
      </c>
      <c r="BN50" s="3">
        <v>0</v>
      </c>
      <c r="BO50" s="3">
        <v>0</v>
      </c>
      <c r="BP50" s="3">
        <v>0</v>
      </c>
      <c r="BQ50" s="3">
        <v>0</v>
      </c>
      <c r="BR50" s="1">
        <f>SUM(BS50:BV50)</f>
        <v>142.6</v>
      </c>
      <c r="BS50" s="3">
        <v>142.6</v>
      </c>
      <c r="BT50" s="3">
        <v>0</v>
      </c>
      <c r="BU50" s="3">
        <v>0</v>
      </c>
      <c r="BV50" s="3">
        <v>0</v>
      </c>
      <c r="BW50" s="1">
        <f>SUM(BX50:CA50)</f>
        <v>149.6</v>
      </c>
      <c r="BX50" s="3">
        <v>149.6</v>
      </c>
      <c r="BY50" s="3">
        <v>0</v>
      </c>
      <c r="BZ50" s="3">
        <v>0</v>
      </c>
      <c r="CA50" s="3">
        <v>0</v>
      </c>
      <c r="CB50" s="1">
        <f>SUM(CC50:CF50)</f>
        <v>0</v>
      </c>
      <c r="CC50" s="3">
        <v>0</v>
      </c>
      <c r="CD50" s="3">
        <v>0</v>
      </c>
      <c r="CE50" s="3">
        <v>0</v>
      </c>
      <c r="CF50" s="3">
        <v>0</v>
      </c>
    </row>
    <row r="51" spans="1:84" s="18" customFormat="1" ht="42">
      <c r="A51" s="16" t="s">
        <v>215</v>
      </c>
      <c r="B51" s="17" t="s">
        <v>216</v>
      </c>
      <c r="C51" s="17" t="s">
        <v>47</v>
      </c>
      <c r="D51" s="17" t="s">
        <v>47</v>
      </c>
      <c r="E51" s="17" t="s">
        <v>47</v>
      </c>
      <c r="F51" s="17" t="s">
        <v>47</v>
      </c>
      <c r="G51" s="17" t="s">
        <v>47</v>
      </c>
      <c r="H51" s="17" t="s">
        <v>47</v>
      </c>
      <c r="I51" s="17" t="s">
        <v>47</v>
      </c>
      <c r="J51" s="17" t="s">
        <v>47</v>
      </c>
      <c r="K51" s="17" t="s">
        <v>47</v>
      </c>
      <c r="L51" s="17" t="s">
        <v>47</v>
      </c>
      <c r="M51" s="17" t="s">
        <v>47</v>
      </c>
      <c r="N51" s="17" t="s">
        <v>47</v>
      </c>
      <c r="O51" s="17" t="s">
        <v>47</v>
      </c>
      <c r="P51" s="17" t="s">
        <v>47</v>
      </c>
      <c r="Q51" s="17" t="s">
        <v>47</v>
      </c>
      <c r="R51" s="17" t="s">
        <v>47</v>
      </c>
      <c r="S51" s="17" t="s">
        <v>47</v>
      </c>
      <c r="T51" s="17" t="s">
        <v>47</v>
      </c>
      <c r="U51" s="17" t="s">
        <v>47</v>
      </c>
      <c r="V51" s="17" t="s">
        <v>47</v>
      </c>
      <c r="W51" s="17" t="s">
        <v>47</v>
      </c>
      <c r="X51" s="17" t="s">
        <v>47</v>
      </c>
      <c r="Y51" s="17" t="s">
        <v>47</v>
      </c>
      <c r="Z51" s="17" t="s">
        <v>47</v>
      </c>
      <c r="AA51" s="17" t="s">
        <v>47</v>
      </c>
      <c r="AB51" s="17" t="s">
        <v>47</v>
      </c>
      <c r="AC51" s="17" t="s">
        <v>47</v>
      </c>
      <c r="AD51" s="17" t="s">
        <v>47</v>
      </c>
      <c r="AE51" s="17" t="s">
        <v>47</v>
      </c>
      <c r="AF51" s="17" t="s">
        <v>47</v>
      </c>
      <c r="AG51" s="17" t="s">
        <v>47</v>
      </c>
      <c r="AH51" s="17" t="s">
        <v>47</v>
      </c>
      <c r="AI51" s="1">
        <f t="shared" ref="AI51:AR51" si="51">SUM(AI53)</f>
        <v>3.5</v>
      </c>
      <c r="AJ51" s="1">
        <f t="shared" si="51"/>
        <v>3.5</v>
      </c>
      <c r="AK51" s="1">
        <f t="shared" si="51"/>
        <v>0</v>
      </c>
      <c r="AL51" s="1">
        <f t="shared" si="51"/>
        <v>0</v>
      </c>
      <c r="AM51" s="1">
        <f t="shared" si="51"/>
        <v>3.5</v>
      </c>
      <c r="AN51" s="1">
        <f t="shared" si="51"/>
        <v>3.5</v>
      </c>
      <c r="AO51" s="1">
        <f t="shared" si="51"/>
        <v>0</v>
      </c>
      <c r="AP51" s="1">
        <f t="shared" si="51"/>
        <v>0</v>
      </c>
      <c r="AQ51" s="1">
        <f t="shared" si="51"/>
        <v>0</v>
      </c>
      <c r="AR51" s="1">
        <f t="shared" si="51"/>
        <v>0</v>
      </c>
      <c r="AS51" s="1">
        <f>SUM(AS53)</f>
        <v>3.5</v>
      </c>
      <c r="AT51" s="1">
        <f t="shared" ref="AT51:BQ51" si="52">SUM(AT53)</f>
        <v>0</v>
      </c>
      <c r="AU51" s="1">
        <f t="shared" si="52"/>
        <v>3.5</v>
      </c>
      <c r="AV51" s="1">
        <f t="shared" si="52"/>
        <v>0</v>
      </c>
      <c r="AW51" s="1">
        <f t="shared" si="52"/>
        <v>0</v>
      </c>
      <c r="AX51" s="1">
        <f t="shared" si="52"/>
        <v>3.5</v>
      </c>
      <c r="AY51" s="1">
        <f t="shared" si="52"/>
        <v>0</v>
      </c>
      <c r="AZ51" s="1">
        <f t="shared" si="52"/>
        <v>3.5</v>
      </c>
      <c r="BA51" s="1">
        <f t="shared" si="52"/>
        <v>0</v>
      </c>
      <c r="BB51" s="1">
        <f t="shared" si="52"/>
        <v>0</v>
      </c>
      <c r="BC51" s="1">
        <f t="shared" si="52"/>
        <v>3.5</v>
      </c>
      <c r="BD51" s="1">
        <f t="shared" si="52"/>
        <v>0</v>
      </c>
      <c r="BE51" s="1">
        <f t="shared" si="52"/>
        <v>3.5</v>
      </c>
      <c r="BF51" s="1">
        <f t="shared" si="52"/>
        <v>0</v>
      </c>
      <c r="BG51" s="1">
        <f t="shared" si="52"/>
        <v>0</v>
      </c>
      <c r="BH51" s="1">
        <f t="shared" si="52"/>
        <v>3.5</v>
      </c>
      <c r="BI51" s="1">
        <f t="shared" si="52"/>
        <v>3.5</v>
      </c>
      <c r="BJ51" s="1">
        <f t="shared" si="52"/>
        <v>0</v>
      </c>
      <c r="BK51" s="1">
        <f t="shared" si="52"/>
        <v>0</v>
      </c>
      <c r="BL51" s="1">
        <f t="shared" si="52"/>
        <v>3.5</v>
      </c>
      <c r="BM51" s="1">
        <f t="shared" si="52"/>
        <v>3.5</v>
      </c>
      <c r="BN51" s="1">
        <f t="shared" si="52"/>
        <v>0</v>
      </c>
      <c r="BO51" s="1">
        <f t="shared" si="52"/>
        <v>0</v>
      </c>
      <c r="BP51" s="1">
        <f t="shared" si="52"/>
        <v>0</v>
      </c>
      <c r="BQ51" s="1">
        <f t="shared" si="52"/>
        <v>0</v>
      </c>
      <c r="BR51" s="1">
        <f>SUM(BR53)</f>
        <v>3.5</v>
      </c>
      <c r="BS51" s="1">
        <f t="shared" ref="BS51:CF51" si="53">SUM(BS53)</f>
        <v>0</v>
      </c>
      <c r="BT51" s="1">
        <f t="shared" si="53"/>
        <v>3.5</v>
      </c>
      <c r="BU51" s="1">
        <f t="shared" si="53"/>
        <v>0</v>
      </c>
      <c r="BV51" s="1">
        <f t="shared" si="53"/>
        <v>0</v>
      </c>
      <c r="BW51" s="1">
        <f t="shared" si="53"/>
        <v>3.5</v>
      </c>
      <c r="BX51" s="1">
        <f t="shared" si="53"/>
        <v>0</v>
      </c>
      <c r="BY51" s="1">
        <f t="shared" si="53"/>
        <v>3.5</v>
      </c>
      <c r="BZ51" s="1">
        <f t="shared" si="53"/>
        <v>0</v>
      </c>
      <c r="CA51" s="1">
        <f t="shared" si="53"/>
        <v>0</v>
      </c>
      <c r="CB51" s="1">
        <f t="shared" si="53"/>
        <v>3.5</v>
      </c>
      <c r="CC51" s="1">
        <f t="shared" si="53"/>
        <v>0</v>
      </c>
      <c r="CD51" s="1">
        <f t="shared" si="53"/>
        <v>3.5</v>
      </c>
      <c r="CE51" s="1">
        <f t="shared" si="53"/>
        <v>0</v>
      </c>
      <c r="CF51" s="1">
        <f t="shared" si="53"/>
        <v>0</v>
      </c>
    </row>
    <row r="52" spans="1:84">
      <c r="A52" s="19" t="s">
        <v>48</v>
      </c>
      <c r="B52" s="20"/>
      <c r="C52" s="20"/>
      <c r="D52" s="20"/>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row>
    <row r="53" spans="1:84" ht="168.75">
      <c r="A53" s="19" t="s">
        <v>172</v>
      </c>
      <c r="B53" s="20" t="s">
        <v>217</v>
      </c>
      <c r="C53" s="20" t="s">
        <v>218</v>
      </c>
      <c r="D53" s="20" t="s">
        <v>219</v>
      </c>
      <c r="E53" s="20" t="s">
        <v>220</v>
      </c>
      <c r="F53" s="20"/>
      <c r="G53" s="20"/>
      <c r="H53" s="20"/>
      <c r="I53" s="20"/>
      <c r="J53" s="20"/>
      <c r="K53" s="20"/>
      <c r="L53" s="20"/>
      <c r="M53" s="20"/>
      <c r="N53" s="20"/>
      <c r="O53" s="20"/>
      <c r="P53" s="20"/>
      <c r="Q53" s="20"/>
      <c r="R53" s="20"/>
      <c r="S53" s="20"/>
      <c r="T53" s="20"/>
      <c r="U53" s="20"/>
      <c r="V53" s="20"/>
      <c r="W53" s="21" t="s">
        <v>221</v>
      </c>
      <c r="X53" s="20" t="s">
        <v>222</v>
      </c>
      <c r="Y53" s="20" t="s">
        <v>223</v>
      </c>
      <c r="Z53" s="20"/>
      <c r="AA53" s="20"/>
      <c r="AB53" s="20"/>
      <c r="AC53" s="20" t="s">
        <v>224</v>
      </c>
      <c r="AD53" s="20" t="s">
        <v>59</v>
      </c>
      <c r="AE53" s="20" t="s">
        <v>225</v>
      </c>
      <c r="AF53" s="20" t="s">
        <v>61</v>
      </c>
      <c r="AG53" s="20" t="s">
        <v>181</v>
      </c>
      <c r="AH53" s="20" t="s">
        <v>182</v>
      </c>
      <c r="AI53" s="1">
        <f>SUM(AK53+AM53+AO53+AQ53)</f>
        <v>3.5</v>
      </c>
      <c r="AJ53" s="1">
        <f>SUM(AL53+AN53+AP53+AR53)</f>
        <v>3.5</v>
      </c>
      <c r="AK53" s="3">
        <v>0</v>
      </c>
      <c r="AL53" s="3">
        <v>0</v>
      </c>
      <c r="AM53" s="3">
        <v>3.5</v>
      </c>
      <c r="AN53" s="3">
        <v>3.5</v>
      </c>
      <c r="AO53" s="3">
        <v>0</v>
      </c>
      <c r="AP53" s="3">
        <v>0</v>
      </c>
      <c r="AQ53" s="3">
        <v>0</v>
      </c>
      <c r="AR53" s="3">
        <v>0</v>
      </c>
      <c r="AS53" s="1">
        <f>SUM(AT53:AW53)</f>
        <v>3.5</v>
      </c>
      <c r="AT53" s="3">
        <v>0</v>
      </c>
      <c r="AU53" s="3">
        <v>3.5</v>
      </c>
      <c r="AV53" s="3">
        <v>0</v>
      </c>
      <c r="AW53" s="3">
        <v>0</v>
      </c>
      <c r="AX53" s="1">
        <f>SUM(AY53:BB53)</f>
        <v>3.5</v>
      </c>
      <c r="AY53" s="3">
        <v>0</v>
      </c>
      <c r="AZ53" s="3">
        <v>3.5</v>
      </c>
      <c r="BA53" s="3">
        <v>0</v>
      </c>
      <c r="BB53" s="3">
        <v>0</v>
      </c>
      <c r="BC53" s="1">
        <f>SUM(BD53:BG53)</f>
        <v>3.5</v>
      </c>
      <c r="BD53" s="3">
        <v>0</v>
      </c>
      <c r="BE53" s="3">
        <v>3.5</v>
      </c>
      <c r="BF53" s="3">
        <v>0</v>
      </c>
      <c r="BG53" s="3">
        <v>0</v>
      </c>
      <c r="BH53" s="1">
        <f>SUM(BJ53+BL53+BN53+BP53)</f>
        <v>3.5</v>
      </c>
      <c r="BI53" s="1">
        <f>SUM(BK53+BM53+BO53+BQ53)</f>
        <v>3.5</v>
      </c>
      <c r="BJ53" s="3">
        <v>0</v>
      </c>
      <c r="BK53" s="3">
        <v>0</v>
      </c>
      <c r="BL53" s="3">
        <v>3.5</v>
      </c>
      <c r="BM53" s="3">
        <v>3.5</v>
      </c>
      <c r="BN53" s="3">
        <v>0</v>
      </c>
      <c r="BO53" s="3">
        <v>0</v>
      </c>
      <c r="BP53" s="3">
        <v>0</v>
      </c>
      <c r="BQ53" s="3">
        <v>0</v>
      </c>
      <c r="BR53" s="1">
        <f>SUM(BS53:BV53)</f>
        <v>3.5</v>
      </c>
      <c r="BS53" s="3">
        <v>0</v>
      </c>
      <c r="BT53" s="3">
        <v>3.5</v>
      </c>
      <c r="BU53" s="3">
        <v>0</v>
      </c>
      <c r="BV53" s="3">
        <v>0</v>
      </c>
      <c r="BW53" s="1">
        <f>SUM(BX53:CA53)</f>
        <v>3.5</v>
      </c>
      <c r="BX53" s="3">
        <v>0</v>
      </c>
      <c r="BY53" s="3">
        <v>3.5</v>
      </c>
      <c r="BZ53" s="3">
        <v>0</v>
      </c>
      <c r="CA53" s="3">
        <v>0</v>
      </c>
      <c r="CB53" s="1">
        <f>SUM(CC53:CF53)</f>
        <v>3.5</v>
      </c>
      <c r="CC53" s="3">
        <v>0</v>
      </c>
      <c r="CD53" s="3">
        <v>3.5</v>
      </c>
      <c r="CE53" s="3">
        <v>0</v>
      </c>
      <c r="CF53" s="3">
        <v>0</v>
      </c>
    </row>
    <row r="54" spans="1:84" s="18" customFormat="1" ht="136.5">
      <c r="A54" s="23" t="s">
        <v>226</v>
      </c>
      <c r="B54" s="17" t="s">
        <v>227</v>
      </c>
      <c r="C54" s="17" t="s">
        <v>47</v>
      </c>
      <c r="D54" s="17" t="s">
        <v>47</v>
      </c>
      <c r="E54" s="17" t="s">
        <v>47</v>
      </c>
      <c r="F54" s="17" t="s">
        <v>47</v>
      </c>
      <c r="G54" s="17" t="s">
        <v>47</v>
      </c>
      <c r="H54" s="17" t="s">
        <v>47</v>
      </c>
      <c r="I54" s="17" t="s">
        <v>47</v>
      </c>
      <c r="J54" s="17" t="s">
        <v>47</v>
      </c>
      <c r="K54" s="17" t="s">
        <v>47</v>
      </c>
      <c r="L54" s="17" t="s">
        <v>47</v>
      </c>
      <c r="M54" s="17" t="s">
        <v>47</v>
      </c>
      <c r="N54" s="17" t="s">
        <v>47</v>
      </c>
      <c r="O54" s="17" t="s">
        <v>47</v>
      </c>
      <c r="P54" s="17" t="s">
        <v>47</v>
      </c>
      <c r="Q54" s="17" t="s">
        <v>47</v>
      </c>
      <c r="R54" s="17" t="s">
        <v>47</v>
      </c>
      <c r="S54" s="17" t="s">
        <v>47</v>
      </c>
      <c r="T54" s="17" t="s">
        <v>47</v>
      </c>
      <c r="U54" s="17" t="s">
        <v>47</v>
      </c>
      <c r="V54" s="17" t="s">
        <v>47</v>
      </c>
      <c r="W54" s="17" t="s">
        <v>47</v>
      </c>
      <c r="X54" s="17" t="s">
        <v>47</v>
      </c>
      <c r="Y54" s="17" t="s">
        <v>47</v>
      </c>
      <c r="Z54" s="17" t="s">
        <v>47</v>
      </c>
      <c r="AA54" s="17" t="s">
        <v>47</v>
      </c>
      <c r="AB54" s="17" t="s">
        <v>47</v>
      </c>
      <c r="AC54" s="17" t="s">
        <v>47</v>
      </c>
      <c r="AD54" s="17" t="s">
        <v>47</v>
      </c>
      <c r="AE54" s="17" t="s">
        <v>47</v>
      </c>
      <c r="AF54" s="17" t="s">
        <v>47</v>
      </c>
      <c r="AG54" s="17" t="s">
        <v>47</v>
      </c>
      <c r="AH54" s="17" t="s">
        <v>47</v>
      </c>
      <c r="AI54" s="1">
        <f t="shared" ref="AI54:AR54" si="54">SUM(AI56)</f>
        <v>3656.7000000000003</v>
      </c>
      <c r="AJ54" s="1">
        <f t="shared" si="54"/>
        <v>3656.7000000000003</v>
      </c>
      <c r="AK54" s="1">
        <f t="shared" si="54"/>
        <v>0</v>
      </c>
      <c r="AL54" s="1">
        <f t="shared" si="54"/>
        <v>0</v>
      </c>
      <c r="AM54" s="1">
        <f t="shared" si="54"/>
        <v>0</v>
      </c>
      <c r="AN54" s="1">
        <f t="shared" si="54"/>
        <v>0</v>
      </c>
      <c r="AO54" s="1">
        <f t="shared" si="54"/>
        <v>0</v>
      </c>
      <c r="AP54" s="1">
        <f t="shared" si="54"/>
        <v>0</v>
      </c>
      <c r="AQ54" s="1">
        <f t="shared" si="54"/>
        <v>3656.7000000000003</v>
      </c>
      <c r="AR54" s="1">
        <f t="shared" si="54"/>
        <v>3656.7000000000003</v>
      </c>
      <c r="AS54" s="1">
        <f>SUM(AS56)</f>
        <v>3669</v>
      </c>
      <c r="AT54" s="1">
        <f t="shared" ref="AT54:BQ54" si="55">SUM(AT56)</f>
        <v>0</v>
      </c>
      <c r="AU54" s="1">
        <f t="shared" si="55"/>
        <v>0</v>
      </c>
      <c r="AV54" s="1">
        <f t="shared" si="55"/>
        <v>0</v>
      </c>
      <c r="AW54" s="1">
        <f t="shared" si="55"/>
        <v>3669</v>
      </c>
      <c r="AX54" s="1">
        <f t="shared" si="55"/>
        <v>3819.5</v>
      </c>
      <c r="AY54" s="1">
        <f t="shared" si="55"/>
        <v>0</v>
      </c>
      <c r="AZ54" s="1">
        <f t="shared" si="55"/>
        <v>0</v>
      </c>
      <c r="BA54" s="1">
        <f t="shared" si="55"/>
        <v>0</v>
      </c>
      <c r="BB54" s="1">
        <f t="shared" si="55"/>
        <v>3819.5</v>
      </c>
      <c r="BC54" s="1">
        <f t="shared" si="55"/>
        <v>3977.5</v>
      </c>
      <c r="BD54" s="1">
        <f t="shared" si="55"/>
        <v>0</v>
      </c>
      <c r="BE54" s="1">
        <f t="shared" si="55"/>
        <v>0</v>
      </c>
      <c r="BF54" s="1">
        <f t="shared" si="55"/>
        <v>0</v>
      </c>
      <c r="BG54" s="1">
        <f t="shared" si="55"/>
        <v>3977.5</v>
      </c>
      <c r="BH54" s="1">
        <f t="shared" si="55"/>
        <v>3656.7000000000003</v>
      </c>
      <c r="BI54" s="1">
        <f t="shared" si="55"/>
        <v>3656.7000000000003</v>
      </c>
      <c r="BJ54" s="1">
        <f t="shared" si="55"/>
        <v>0</v>
      </c>
      <c r="BK54" s="1">
        <f t="shared" si="55"/>
        <v>0</v>
      </c>
      <c r="BL54" s="1">
        <f t="shared" si="55"/>
        <v>0</v>
      </c>
      <c r="BM54" s="1">
        <f t="shared" si="55"/>
        <v>0</v>
      </c>
      <c r="BN54" s="1">
        <f t="shared" si="55"/>
        <v>0</v>
      </c>
      <c r="BO54" s="1">
        <f t="shared" si="55"/>
        <v>0</v>
      </c>
      <c r="BP54" s="1">
        <f t="shared" si="55"/>
        <v>3656.7000000000003</v>
      </c>
      <c r="BQ54" s="1">
        <f t="shared" si="55"/>
        <v>3656.7000000000003</v>
      </c>
      <c r="BR54" s="1">
        <f>SUM(BR56)</f>
        <v>3669</v>
      </c>
      <c r="BS54" s="1">
        <f t="shared" ref="BS54:CF54" si="56">SUM(BS56)</f>
        <v>0</v>
      </c>
      <c r="BT54" s="1">
        <f t="shared" si="56"/>
        <v>0</v>
      </c>
      <c r="BU54" s="1">
        <f t="shared" si="56"/>
        <v>0</v>
      </c>
      <c r="BV54" s="1">
        <f t="shared" si="56"/>
        <v>3669</v>
      </c>
      <c r="BW54" s="1">
        <f t="shared" si="56"/>
        <v>3819.5</v>
      </c>
      <c r="BX54" s="1">
        <f t="shared" si="56"/>
        <v>0</v>
      </c>
      <c r="BY54" s="1">
        <f t="shared" si="56"/>
        <v>0</v>
      </c>
      <c r="BZ54" s="1">
        <f t="shared" si="56"/>
        <v>0</v>
      </c>
      <c r="CA54" s="1">
        <f t="shared" si="56"/>
        <v>3819.5</v>
      </c>
      <c r="CB54" s="1">
        <f t="shared" si="56"/>
        <v>3977.5</v>
      </c>
      <c r="CC54" s="1">
        <f t="shared" si="56"/>
        <v>0</v>
      </c>
      <c r="CD54" s="1">
        <f t="shared" si="56"/>
        <v>0</v>
      </c>
      <c r="CE54" s="1">
        <f t="shared" si="56"/>
        <v>0</v>
      </c>
      <c r="CF54" s="1">
        <f t="shared" si="56"/>
        <v>3977.5</v>
      </c>
    </row>
    <row r="55" spans="1:84">
      <c r="A55" s="19" t="s">
        <v>48</v>
      </c>
      <c r="B55" s="20"/>
      <c r="C55" s="20"/>
      <c r="D55" s="20"/>
      <c r="E55" s="20"/>
      <c r="F55" s="20"/>
      <c r="G55" s="20"/>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row>
    <row r="56" spans="1:84" s="18" customFormat="1" ht="31.5">
      <c r="A56" s="16" t="s">
        <v>228</v>
      </c>
      <c r="B56" s="17" t="s">
        <v>229</v>
      </c>
      <c r="C56" s="17" t="s">
        <v>47</v>
      </c>
      <c r="D56" s="17" t="s">
        <v>47</v>
      </c>
      <c r="E56" s="17" t="s">
        <v>47</v>
      </c>
      <c r="F56" s="17" t="s">
        <v>47</v>
      </c>
      <c r="G56" s="17" t="s">
        <v>47</v>
      </c>
      <c r="H56" s="17" t="s">
        <v>47</v>
      </c>
      <c r="I56" s="17" t="s">
        <v>47</v>
      </c>
      <c r="J56" s="17" t="s">
        <v>47</v>
      </c>
      <c r="K56" s="17" t="s">
        <v>47</v>
      </c>
      <c r="L56" s="17" t="s">
        <v>47</v>
      </c>
      <c r="M56" s="17" t="s">
        <v>47</v>
      </c>
      <c r="N56" s="17" t="s">
        <v>47</v>
      </c>
      <c r="O56" s="17" t="s">
        <v>47</v>
      </c>
      <c r="P56" s="17" t="s">
        <v>47</v>
      </c>
      <c r="Q56" s="17" t="s">
        <v>47</v>
      </c>
      <c r="R56" s="17" t="s">
        <v>47</v>
      </c>
      <c r="S56" s="17" t="s">
        <v>47</v>
      </c>
      <c r="T56" s="17" t="s">
        <v>47</v>
      </c>
      <c r="U56" s="17" t="s">
        <v>47</v>
      </c>
      <c r="V56" s="17" t="s">
        <v>47</v>
      </c>
      <c r="W56" s="17" t="s">
        <v>47</v>
      </c>
      <c r="X56" s="17" t="s">
        <v>47</v>
      </c>
      <c r="Y56" s="17" t="s">
        <v>47</v>
      </c>
      <c r="Z56" s="17" t="s">
        <v>47</v>
      </c>
      <c r="AA56" s="17" t="s">
        <v>47</v>
      </c>
      <c r="AB56" s="17" t="s">
        <v>47</v>
      </c>
      <c r="AC56" s="17" t="s">
        <v>47</v>
      </c>
      <c r="AD56" s="17" t="s">
        <v>47</v>
      </c>
      <c r="AE56" s="17" t="s">
        <v>47</v>
      </c>
      <c r="AF56" s="17" t="s">
        <v>47</v>
      </c>
      <c r="AG56" s="17" t="s">
        <v>47</v>
      </c>
      <c r="AH56" s="17" t="s">
        <v>47</v>
      </c>
      <c r="AI56" s="1">
        <f t="shared" ref="AI56:AR56" si="57">SUM(AI58)</f>
        <v>3656.7000000000003</v>
      </c>
      <c r="AJ56" s="1">
        <f t="shared" si="57"/>
        <v>3656.7000000000003</v>
      </c>
      <c r="AK56" s="1">
        <f t="shared" si="57"/>
        <v>0</v>
      </c>
      <c r="AL56" s="1">
        <f t="shared" si="57"/>
        <v>0</v>
      </c>
      <c r="AM56" s="1">
        <f t="shared" si="57"/>
        <v>0</v>
      </c>
      <c r="AN56" s="1">
        <f t="shared" si="57"/>
        <v>0</v>
      </c>
      <c r="AO56" s="1">
        <f t="shared" si="57"/>
        <v>0</v>
      </c>
      <c r="AP56" s="1">
        <f t="shared" si="57"/>
        <v>0</v>
      </c>
      <c r="AQ56" s="1">
        <f t="shared" si="57"/>
        <v>3656.7000000000003</v>
      </c>
      <c r="AR56" s="1">
        <f t="shared" si="57"/>
        <v>3656.7000000000003</v>
      </c>
      <c r="AS56" s="1">
        <f>SUM(AS58)</f>
        <v>3669</v>
      </c>
      <c r="AT56" s="1">
        <f t="shared" ref="AT56:BQ56" si="58">SUM(AT58)</f>
        <v>0</v>
      </c>
      <c r="AU56" s="1">
        <f t="shared" si="58"/>
        <v>0</v>
      </c>
      <c r="AV56" s="1">
        <f t="shared" si="58"/>
        <v>0</v>
      </c>
      <c r="AW56" s="1">
        <f t="shared" si="58"/>
        <v>3669</v>
      </c>
      <c r="AX56" s="1">
        <f t="shared" si="58"/>
        <v>3819.5</v>
      </c>
      <c r="AY56" s="1">
        <f t="shared" si="58"/>
        <v>0</v>
      </c>
      <c r="AZ56" s="1">
        <f t="shared" si="58"/>
        <v>0</v>
      </c>
      <c r="BA56" s="1">
        <f t="shared" si="58"/>
        <v>0</v>
      </c>
      <c r="BB56" s="1">
        <f t="shared" si="58"/>
        <v>3819.5</v>
      </c>
      <c r="BC56" s="1">
        <f t="shared" si="58"/>
        <v>3977.5</v>
      </c>
      <c r="BD56" s="1">
        <f t="shared" si="58"/>
        <v>0</v>
      </c>
      <c r="BE56" s="1">
        <f t="shared" si="58"/>
        <v>0</v>
      </c>
      <c r="BF56" s="1">
        <f t="shared" si="58"/>
        <v>0</v>
      </c>
      <c r="BG56" s="1">
        <f t="shared" si="58"/>
        <v>3977.5</v>
      </c>
      <c r="BH56" s="1">
        <f t="shared" si="58"/>
        <v>3656.7000000000003</v>
      </c>
      <c r="BI56" s="1">
        <f t="shared" si="58"/>
        <v>3656.7000000000003</v>
      </c>
      <c r="BJ56" s="1">
        <f t="shared" si="58"/>
        <v>0</v>
      </c>
      <c r="BK56" s="1">
        <f t="shared" si="58"/>
        <v>0</v>
      </c>
      <c r="BL56" s="1">
        <f t="shared" si="58"/>
        <v>0</v>
      </c>
      <c r="BM56" s="1">
        <f t="shared" si="58"/>
        <v>0</v>
      </c>
      <c r="BN56" s="1">
        <f t="shared" si="58"/>
        <v>0</v>
      </c>
      <c r="BO56" s="1">
        <f t="shared" si="58"/>
        <v>0</v>
      </c>
      <c r="BP56" s="1">
        <f t="shared" si="58"/>
        <v>3656.7000000000003</v>
      </c>
      <c r="BQ56" s="1">
        <f t="shared" si="58"/>
        <v>3656.7000000000003</v>
      </c>
      <c r="BR56" s="1">
        <f>SUM(BR58)</f>
        <v>3669</v>
      </c>
      <c r="BS56" s="1">
        <f t="shared" ref="BS56:CF56" si="59">SUM(BS58)</f>
        <v>0</v>
      </c>
      <c r="BT56" s="1">
        <f t="shared" si="59"/>
        <v>0</v>
      </c>
      <c r="BU56" s="1">
        <f t="shared" si="59"/>
        <v>0</v>
      </c>
      <c r="BV56" s="1">
        <f t="shared" si="59"/>
        <v>3669</v>
      </c>
      <c r="BW56" s="1">
        <f t="shared" si="59"/>
        <v>3819.5</v>
      </c>
      <c r="BX56" s="1">
        <f t="shared" si="59"/>
        <v>0</v>
      </c>
      <c r="BY56" s="1">
        <f t="shared" si="59"/>
        <v>0</v>
      </c>
      <c r="BZ56" s="1">
        <f t="shared" si="59"/>
        <v>0</v>
      </c>
      <c r="CA56" s="1">
        <f t="shared" si="59"/>
        <v>3819.5</v>
      </c>
      <c r="CB56" s="1">
        <f t="shared" si="59"/>
        <v>3977.5</v>
      </c>
      <c r="CC56" s="1">
        <f t="shared" si="59"/>
        <v>0</v>
      </c>
      <c r="CD56" s="1">
        <f t="shared" si="59"/>
        <v>0</v>
      </c>
      <c r="CE56" s="1">
        <f t="shared" si="59"/>
        <v>0</v>
      </c>
      <c r="CF56" s="1">
        <f t="shared" si="59"/>
        <v>3977.5</v>
      </c>
    </row>
    <row r="57" spans="1:84">
      <c r="A57" s="19" t="s">
        <v>48</v>
      </c>
      <c r="B57" s="20"/>
      <c r="C57" s="20"/>
      <c r="D57" s="20"/>
      <c r="E57" s="20"/>
      <c r="F57" s="20"/>
      <c r="G57" s="20"/>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row>
    <row r="58" spans="1:84" s="18" customFormat="1" ht="115.5">
      <c r="A58" s="23" t="s">
        <v>230</v>
      </c>
      <c r="B58" s="17" t="s">
        <v>231</v>
      </c>
      <c r="C58" s="17" t="s">
        <v>47</v>
      </c>
      <c r="D58" s="17" t="s">
        <v>47</v>
      </c>
      <c r="E58" s="17" t="s">
        <v>47</v>
      </c>
      <c r="F58" s="17" t="s">
        <v>47</v>
      </c>
      <c r="G58" s="17" t="s">
        <v>47</v>
      </c>
      <c r="H58" s="17" t="s">
        <v>47</v>
      </c>
      <c r="I58" s="17" t="s">
        <v>47</v>
      </c>
      <c r="J58" s="17" t="s">
        <v>47</v>
      </c>
      <c r="K58" s="17" t="s">
        <v>47</v>
      </c>
      <c r="L58" s="17" t="s">
        <v>47</v>
      </c>
      <c r="M58" s="17" t="s">
        <v>47</v>
      </c>
      <c r="N58" s="17" t="s">
        <v>47</v>
      </c>
      <c r="O58" s="17" t="s">
        <v>47</v>
      </c>
      <c r="P58" s="17" t="s">
        <v>47</v>
      </c>
      <c r="Q58" s="17" t="s">
        <v>47</v>
      </c>
      <c r="R58" s="17" t="s">
        <v>47</v>
      </c>
      <c r="S58" s="17" t="s">
        <v>47</v>
      </c>
      <c r="T58" s="17" t="s">
        <v>47</v>
      </c>
      <c r="U58" s="17" t="s">
        <v>47</v>
      </c>
      <c r="V58" s="17" t="s">
        <v>47</v>
      </c>
      <c r="W58" s="17" t="s">
        <v>47</v>
      </c>
      <c r="X58" s="17" t="s">
        <v>47</v>
      </c>
      <c r="Y58" s="17" t="s">
        <v>47</v>
      </c>
      <c r="Z58" s="17" t="s">
        <v>47</v>
      </c>
      <c r="AA58" s="17" t="s">
        <v>47</v>
      </c>
      <c r="AB58" s="17" t="s">
        <v>47</v>
      </c>
      <c r="AC58" s="17" t="s">
        <v>47</v>
      </c>
      <c r="AD58" s="17" t="s">
        <v>47</v>
      </c>
      <c r="AE58" s="17" t="s">
        <v>47</v>
      </c>
      <c r="AF58" s="17" t="s">
        <v>47</v>
      </c>
      <c r="AG58" s="17" t="s">
        <v>47</v>
      </c>
      <c r="AH58" s="17" t="s">
        <v>47</v>
      </c>
      <c r="AI58" s="1">
        <f t="shared" ref="AI58:AR58" si="60">SUM(AI60:AI70)</f>
        <v>3656.7000000000003</v>
      </c>
      <c r="AJ58" s="1">
        <f t="shared" si="60"/>
        <v>3656.7000000000003</v>
      </c>
      <c r="AK58" s="1">
        <f t="shared" si="60"/>
        <v>0</v>
      </c>
      <c r="AL58" s="1">
        <f t="shared" si="60"/>
        <v>0</v>
      </c>
      <c r="AM58" s="1">
        <f t="shared" si="60"/>
        <v>0</v>
      </c>
      <c r="AN58" s="1">
        <f t="shared" si="60"/>
        <v>0</v>
      </c>
      <c r="AO58" s="1">
        <f t="shared" si="60"/>
        <v>0</v>
      </c>
      <c r="AP58" s="1">
        <f t="shared" si="60"/>
        <v>0</v>
      </c>
      <c r="AQ58" s="1">
        <f t="shared" si="60"/>
        <v>3656.7000000000003</v>
      </c>
      <c r="AR58" s="1">
        <f t="shared" si="60"/>
        <v>3656.7000000000003</v>
      </c>
      <c r="AS58" s="1">
        <f>SUM(AS60:AS70)</f>
        <v>3669</v>
      </c>
      <c r="AT58" s="1">
        <f t="shared" ref="AT58:BQ58" si="61">SUM(AT60:AT70)</f>
        <v>0</v>
      </c>
      <c r="AU58" s="1">
        <f t="shared" si="61"/>
        <v>0</v>
      </c>
      <c r="AV58" s="1">
        <f t="shared" si="61"/>
        <v>0</v>
      </c>
      <c r="AW58" s="1">
        <f t="shared" si="61"/>
        <v>3669</v>
      </c>
      <c r="AX58" s="1">
        <f t="shared" si="61"/>
        <v>3819.5</v>
      </c>
      <c r="AY58" s="1">
        <f t="shared" si="61"/>
        <v>0</v>
      </c>
      <c r="AZ58" s="1">
        <f t="shared" si="61"/>
        <v>0</v>
      </c>
      <c r="BA58" s="1">
        <f t="shared" si="61"/>
        <v>0</v>
      </c>
      <c r="BB58" s="1">
        <f t="shared" si="61"/>
        <v>3819.5</v>
      </c>
      <c r="BC58" s="1">
        <f t="shared" si="61"/>
        <v>3977.5</v>
      </c>
      <c r="BD58" s="1">
        <f t="shared" si="61"/>
        <v>0</v>
      </c>
      <c r="BE58" s="1">
        <f t="shared" si="61"/>
        <v>0</v>
      </c>
      <c r="BF58" s="1">
        <f t="shared" si="61"/>
        <v>0</v>
      </c>
      <c r="BG58" s="1">
        <f t="shared" si="61"/>
        <v>3977.5</v>
      </c>
      <c r="BH58" s="1">
        <f t="shared" si="61"/>
        <v>3656.7000000000003</v>
      </c>
      <c r="BI58" s="1">
        <f t="shared" si="61"/>
        <v>3656.7000000000003</v>
      </c>
      <c r="BJ58" s="1">
        <f t="shared" si="61"/>
        <v>0</v>
      </c>
      <c r="BK58" s="1">
        <f t="shared" si="61"/>
        <v>0</v>
      </c>
      <c r="BL58" s="1">
        <f t="shared" si="61"/>
        <v>0</v>
      </c>
      <c r="BM58" s="1">
        <f t="shared" si="61"/>
        <v>0</v>
      </c>
      <c r="BN58" s="1">
        <f t="shared" si="61"/>
        <v>0</v>
      </c>
      <c r="BO58" s="1">
        <f t="shared" si="61"/>
        <v>0</v>
      </c>
      <c r="BP58" s="1">
        <f t="shared" si="61"/>
        <v>3656.7000000000003</v>
      </c>
      <c r="BQ58" s="1">
        <f t="shared" si="61"/>
        <v>3656.7000000000003</v>
      </c>
      <c r="BR58" s="1">
        <f>SUM(BR60:BR70)</f>
        <v>3669</v>
      </c>
      <c r="BS58" s="1">
        <f t="shared" ref="BS58:CF58" si="62">SUM(BS60:BS70)</f>
        <v>0</v>
      </c>
      <c r="BT58" s="1">
        <f t="shared" si="62"/>
        <v>0</v>
      </c>
      <c r="BU58" s="1">
        <f t="shared" si="62"/>
        <v>0</v>
      </c>
      <c r="BV58" s="1">
        <f t="shared" si="62"/>
        <v>3669</v>
      </c>
      <c r="BW58" s="1">
        <f t="shared" si="62"/>
        <v>3819.5</v>
      </c>
      <c r="BX58" s="1">
        <f t="shared" si="62"/>
        <v>0</v>
      </c>
      <c r="BY58" s="1">
        <f t="shared" si="62"/>
        <v>0</v>
      </c>
      <c r="BZ58" s="1">
        <f t="shared" si="62"/>
        <v>0</v>
      </c>
      <c r="CA58" s="1">
        <f t="shared" si="62"/>
        <v>3819.5</v>
      </c>
      <c r="CB58" s="1">
        <f t="shared" si="62"/>
        <v>3977.5</v>
      </c>
      <c r="CC58" s="1">
        <f t="shared" si="62"/>
        <v>0</v>
      </c>
      <c r="CD58" s="1">
        <f t="shared" si="62"/>
        <v>0</v>
      </c>
      <c r="CE58" s="1">
        <f t="shared" si="62"/>
        <v>0</v>
      </c>
      <c r="CF58" s="1">
        <f t="shared" si="62"/>
        <v>3977.5</v>
      </c>
    </row>
    <row r="59" spans="1:84">
      <c r="A59" s="19" t="s">
        <v>48</v>
      </c>
      <c r="B59" s="20"/>
      <c r="C59" s="20"/>
      <c r="D59" s="20"/>
      <c r="E59" s="20"/>
      <c r="F59" s="20"/>
      <c r="G59" s="20"/>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row>
    <row r="60" spans="1:84" ht="287.25" customHeight="1">
      <c r="A60" s="19" t="s">
        <v>232</v>
      </c>
      <c r="B60" s="20" t="s">
        <v>233</v>
      </c>
      <c r="C60" s="20" t="s">
        <v>80</v>
      </c>
      <c r="D60" s="20" t="s">
        <v>234</v>
      </c>
      <c r="E60" s="20" t="s">
        <v>82</v>
      </c>
      <c r="F60" s="20"/>
      <c r="G60" s="20"/>
      <c r="H60" s="20"/>
      <c r="I60" s="20"/>
      <c r="J60" s="20"/>
      <c r="K60" s="20"/>
      <c r="L60" s="20"/>
      <c r="M60" s="20"/>
      <c r="N60" s="20"/>
      <c r="O60" s="20"/>
      <c r="P60" s="20"/>
      <c r="Q60" s="20"/>
      <c r="R60" s="20"/>
      <c r="S60" s="20"/>
      <c r="T60" s="20"/>
      <c r="U60" s="20"/>
      <c r="V60" s="20"/>
      <c r="W60" s="20"/>
      <c r="X60" s="20"/>
      <c r="Y60" s="20"/>
      <c r="Z60" s="20"/>
      <c r="AA60" s="20"/>
      <c r="AB60" s="20"/>
      <c r="AC60" s="21" t="s">
        <v>285</v>
      </c>
      <c r="AD60" s="20" t="s">
        <v>277</v>
      </c>
      <c r="AE60" s="20" t="s">
        <v>286</v>
      </c>
      <c r="AF60" s="20"/>
      <c r="AG60" s="20" t="s">
        <v>235</v>
      </c>
      <c r="AH60" s="20" t="s">
        <v>236</v>
      </c>
      <c r="AI60" s="1">
        <f t="shared" ref="AI60:AI70" si="63">SUM(AK60+AM60+AO60+AQ60)</f>
        <v>682.3</v>
      </c>
      <c r="AJ60" s="1">
        <f t="shared" ref="AJ60:AJ70" si="64">SUM(AL60+AN60+AP60+AR60)</f>
        <v>682.3</v>
      </c>
      <c r="AK60" s="3">
        <v>0</v>
      </c>
      <c r="AL60" s="3">
        <v>0</v>
      </c>
      <c r="AM60" s="3">
        <v>0</v>
      </c>
      <c r="AN60" s="3">
        <v>0</v>
      </c>
      <c r="AO60" s="3">
        <v>0</v>
      </c>
      <c r="AP60" s="3">
        <v>0</v>
      </c>
      <c r="AQ60" s="3">
        <v>682.3</v>
      </c>
      <c r="AR60" s="3">
        <v>682.3</v>
      </c>
      <c r="AS60" s="1">
        <f t="shared" ref="AS60:AS70" si="65">SUM(AT60:AW60)</f>
        <v>709.4</v>
      </c>
      <c r="AT60" s="3">
        <v>0</v>
      </c>
      <c r="AU60" s="3">
        <v>0</v>
      </c>
      <c r="AV60" s="3">
        <v>0</v>
      </c>
      <c r="AW60" s="3">
        <v>709.4</v>
      </c>
      <c r="AX60" s="1">
        <f t="shared" ref="AX60:AX70" si="66">SUM(AY60:BB60)</f>
        <v>740</v>
      </c>
      <c r="AY60" s="3">
        <v>0</v>
      </c>
      <c r="AZ60" s="3">
        <v>0</v>
      </c>
      <c r="BA60" s="3">
        <v>0</v>
      </c>
      <c r="BB60" s="3">
        <v>740</v>
      </c>
      <c r="BC60" s="1">
        <f t="shared" ref="BC60:BC70" si="67">SUM(BD60:BG60)</f>
        <v>770</v>
      </c>
      <c r="BD60" s="3">
        <v>0</v>
      </c>
      <c r="BE60" s="3">
        <v>0</v>
      </c>
      <c r="BF60" s="3">
        <v>0</v>
      </c>
      <c r="BG60" s="3">
        <v>770</v>
      </c>
      <c r="BH60" s="1">
        <f t="shared" ref="BH60:BH70" si="68">SUM(BJ60+BL60+BN60+BP60)</f>
        <v>682.3</v>
      </c>
      <c r="BI60" s="1">
        <f t="shared" ref="BI60:BI70" si="69">SUM(BK60+BM60+BO60+BQ60)</f>
        <v>682.3</v>
      </c>
      <c r="BJ60" s="3">
        <v>0</v>
      </c>
      <c r="BK60" s="3">
        <v>0</v>
      </c>
      <c r="BL60" s="3">
        <v>0</v>
      </c>
      <c r="BM60" s="3">
        <v>0</v>
      </c>
      <c r="BN60" s="3">
        <v>0</v>
      </c>
      <c r="BO60" s="3">
        <v>0</v>
      </c>
      <c r="BP60" s="3">
        <v>682.3</v>
      </c>
      <c r="BQ60" s="3">
        <v>682.3</v>
      </c>
      <c r="BR60" s="1">
        <f t="shared" ref="BR60:BR70" si="70">SUM(BS60:BV60)</f>
        <v>709.4</v>
      </c>
      <c r="BS60" s="3">
        <v>0</v>
      </c>
      <c r="BT60" s="3">
        <v>0</v>
      </c>
      <c r="BU60" s="3">
        <v>0</v>
      </c>
      <c r="BV60" s="3">
        <v>709.4</v>
      </c>
      <c r="BW60" s="1">
        <f t="shared" ref="BW60:BW70" si="71">SUM(BX60:CA60)</f>
        <v>740</v>
      </c>
      <c r="BX60" s="3">
        <v>0</v>
      </c>
      <c r="BY60" s="3">
        <v>0</v>
      </c>
      <c r="BZ60" s="3">
        <v>0</v>
      </c>
      <c r="CA60" s="3">
        <v>740</v>
      </c>
      <c r="CB60" s="1">
        <f t="shared" ref="CB60:CB70" si="72">SUM(CC60:CF60)</f>
        <v>770</v>
      </c>
      <c r="CC60" s="3">
        <v>0</v>
      </c>
      <c r="CD60" s="3">
        <v>0</v>
      </c>
      <c r="CE60" s="3">
        <v>0</v>
      </c>
      <c r="CF60" s="3">
        <v>770</v>
      </c>
    </row>
    <row r="61" spans="1:84" ht="168.75">
      <c r="A61" s="19" t="s">
        <v>237</v>
      </c>
      <c r="B61" s="20" t="s">
        <v>238</v>
      </c>
      <c r="C61" s="21" t="s">
        <v>239</v>
      </c>
      <c r="D61" s="20" t="s">
        <v>240</v>
      </c>
      <c r="E61" s="20" t="s">
        <v>241</v>
      </c>
      <c r="F61" s="20"/>
      <c r="G61" s="20"/>
      <c r="H61" s="20"/>
      <c r="I61" s="20"/>
      <c r="J61" s="20"/>
      <c r="K61" s="20"/>
      <c r="L61" s="20"/>
      <c r="M61" s="20"/>
      <c r="N61" s="20"/>
      <c r="O61" s="20"/>
      <c r="P61" s="20"/>
      <c r="Q61" s="20"/>
      <c r="R61" s="20"/>
      <c r="S61" s="20"/>
      <c r="T61" s="20"/>
      <c r="U61" s="20"/>
      <c r="V61" s="20"/>
      <c r="W61" s="20"/>
      <c r="X61" s="20"/>
      <c r="Y61" s="20"/>
      <c r="Z61" s="20"/>
      <c r="AA61" s="20"/>
      <c r="AB61" s="20"/>
      <c r="AC61" s="21" t="s">
        <v>287</v>
      </c>
      <c r="AD61" s="20" t="s">
        <v>288</v>
      </c>
      <c r="AE61" s="20" t="s">
        <v>289</v>
      </c>
      <c r="AF61" s="20"/>
      <c r="AG61" s="20" t="s">
        <v>235</v>
      </c>
      <c r="AH61" s="20" t="s">
        <v>236</v>
      </c>
      <c r="AI61" s="1">
        <f t="shared" si="63"/>
        <v>209</v>
      </c>
      <c r="AJ61" s="1">
        <f t="shared" si="64"/>
        <v>209</v>
      </c>
      <c r="AK61" s="3">
        <v>0</v>
      </c>
      <c r="AL61" s="3">
        <v>0</v>
      </c>
      <c r="AM61" s="3">
        <v>0</v>
      </c>
      <c r="AN61" s="3">
        <v>0</v>
      </c>
      <c r="AO61" s="3">
        <v>0</v>
      </c>
      <c r="AP61" s="3">
        <v>0</v>
      </c>
      <c r="AQ61" s="3">
        <v>209</v>
      </c>
      <c r="AR61" s="3">
        <v>209</v>
      </c>
      <c r="AS61" s="1">
        <f t="shared" si="65"/>
        <v>217.3</v>
      </c>
      <c r="AT61" s="3">
        <v>0</v>
      </c>
      <c r="AU61" s="3">
        <v>0</v>
      </c>
      <c r="AV61" s="3">
        <v>0</v>
      </c>
      <c r="AW61" s="3">
        <v>217.3</v>
      </c>
      <c r="AX61" s="1">
        <f t="shared" si="66"/>
        <v>226</v>
      </c>
      <c r="AY61" s="3">
        <v>0</v>
      </c>
      <c r="AZ61" s="3">
        <v>0</v>
      </c>
      <c r="BA61" s="3">
        <v>0</v>
      </c>
      <c r="BB61" s="3">
        <v>226</v>
      </c>
      <c r="BC61" s="1">
        <f t="shared" si="67"/>
        <v>235</v>
      </c>
      <c r="BD61" s="3">
        <v>0</v>
      </c>
      <c r="BE61" s="3">
        <v>0</v>
      </c>
      <c r="BF61" s="3">
        <v>0</v>
      </c>
      <c r="BG61" s="3">
        <v>235</v>
      </c>
      <c r="BH61" s="1">
        <f t="shared" si="68"/>
        <v>209</v>
      </c>
      <c r="BI61" s="1">
        <f t="shared" si="69"/>
        <v>209</v>
      </c>
      <c r="BJ61" s="3">
        <v>0</v>
      </c>
      <c r="BK61" s="3">
        <v>0</v>
      </c>
      <c r="BL61" s="3">
        <v>0</v>
      </c>
      <c r="BM61" s="3">
        <v>0</v>
      </c>
      <c r="BN61" s="3">
        <v>0</v>
      </c>
      <c r="BO61" s="3">
        <v>0</v>
      </c>
      <c r="BP61" s="3">
        <v>209</v>
      </c>
      <c r="BQ61" s="3">
        <v>209</v>
      </c>
      <c r="BR61" s="1">
        <f t="shared" si="70"/>
        <v>217.3</v>
      </c>
      <c r="BS61" s="3">
        <v>0</v>
      </c>
      <c r="BT61" s="3">
        <v>0</v>
      </c>
      <c r="BU61" s="3">
        <v>0</v>
      </c>
      <c r="BV61" s="3">
        <v>217.3</v>
      </c>
      <c r="BW61" s="1">
        <f t="shared" si="71"/>
        <v>226</v>
      </c>
      <c r="BX61" s="3">
        <v>0</v>
      </c>
      <c r="BY61" s="3">
        <v>0</v>
      </c>
      <c r="BZ61" s="3">
        <v>0</v>
      </c>
      <c r="CA61" s="3">
        <v>226</v>
      </c>
      <c r="CB61" s="1">
        <f t="shared" si="72"/>
        <v>235</v>
      </c>
      <c r="CC61" s="3">
        <v>0</v>
      </c>
      <c r="CD61" s="3">
        <v>0</v>
      </c>
      <c r="CE61" s="3">
        <v>0</v>
      </c>
      <c r="CF61" s="3">
        <v>235</v>
      </c>
    </row>
    <row r="62" spans="1:84" ht="285" customHeight="1">
      <c r="A62" s="19" t="s">
        <v>242</v>
      </c>
      <c r="B62" s="20" t="s">
        <v>243</v>
      </c>
      <c r="C62" s="20" t="s">
        <v>80</v>
      </c>
      <c r="D62" s="20" t="s">
        <v>244</v>
      </c>
      <c r="E62" s="20" t="s">
        <v>82</v>
      </c>
      <c r="F62" s="20"/>
      <c r="G62" s="20"/>
      <c r="H62" s="20"/>
      <c r="I62" s="20"/>
      <c r="J62" s="20"/>
      <c r="K62" s="20"/>
      <c r="L62" s="20"/>
      <c r="M62" s="20"/>
      <c r="N62" s="20"/>
      <c r="O62" s="20"/>
      <c r="P62" s="20"/>
      <c r="Q62" s="20"/>
      <c r="R62" s="20"/>
      <c r="S62" s="20"/>
      <c r="T62" s="20"/>
      <c r="U62" s="20"/>
      <c r="V62" s="20"/>
      <c r="W62" s="20"/>
      <c r="X62" s="20"/>
      <c r="Y62" s="20"/>
      <c r="Z62" s="20"/>
      <c r="AA62" s="20"/>
      <c r="AB62" s="20"/>
      <c r="AC62" s="21" t="s">
        <v>290</v>
      </c>
      <c r="AD62" s="20" t="s">
        <v>277</v>
      </c>
      <c r="AE62" s="20" t="s">
        <v>291</v>
      </c>
      <c r="AF62" s="20"/>
      <c r="AG62" s="20" t="s">
        <v>181</v>
      </c>
      <c r="AH62" s="20" t="s">
        <v>182</v>
      </c>
      <c r="AI62" s="1">
        <f t="shared" si="63"/>
        <v>0.7</v>
      </c>
      <c r="AJ62" s="1">
        <f t="shared" si="64"/>
        <v>0.7</v>
      </c>
      <c r="AK62" s="3">
        <v>0</v>
      </c>
      <c r="AL62" s="3">
        <v>0</v>
      </c>
      <c r="AM62" s="3">
        <v>0</v>
      </c>
      <c r="AN62" s="3">
        <v>0</v>
      </c>
      <c r="AO62" s="3">
        <v>0</v>
      </c>
      <c r="AP62" s="3">
        <v>0</v>
      </c>
      <c r="AQ62" s="3">
        <v>0.7</v>
      </c>
      <c r="AR62" s="3">
        <v>0.7</v>
      </c>
      <c r="AS62" s="1">
        <f t="shared" si="65"/>
        <v>0.7</v>
      </c>
      <c r="AT62" s="3">
        <v>0</v>
      </c>
      <c r="AU62" s="3">
        <v>0</v>
      </c>
      <c r="AV62" s="3">
        <v>0</v>
      </c>
      <c r="AW62" s="3">
        <v>0.7</v>
      </c>
      <c r="AX62" s="1">
        <f t="shared" si="66"/>
        <v>0.7</v>
      </c>
      <c r="AY62" s="3">
        <v>0</v>
      </c>
      <c r="AZ62" s="3">
        <v>0</v>
      </c>
      <c r="BA62" s="3">
        <v>0</v>
      </c>
      <c r="BB62" s="3">
        <v>0.7</v>
      </c>
      <c r="BC62" s="1">
        <f t="shared" si="67"/>
        <v>0.7</v>
      </c>
      <c r="BD62" s="3">
        <v>0</v>
      </c>
      <c r="BE62" s="3">
        <v>0</v>
      </c>
      <c r="BF62" s="3">
        <v>0</v>
      </c>
      <c r="BG62" s="3">
        <v>0.7</v>
      </c>
      <c r="BH62" s="1">
        <f t="shared" si="68"/>
        <v>0.7</v>
      </c>
      <c r="BI62" s="1">
        <f t="shared" si="69"/>
        <v>0.7</v>
      </c>
      <c r="BJ62" s="3">
        <v>0</v>
      </c>
      <c r="BK62" s="3">
        <v>0</v>
      </c>
      <c r="BL62" s="3">
        <v>0</v>
      </c>
      <c r="BM62" s="3">
        <v>0</v>
      </c>
      <c r="BN62" s="3">
        <v>0</v>
      </c>
      <c r="BO62" s="3">
        <v>0</v>
      </c>
      <c r="BP62" s="3">
        <v>0.7</v>
      </c>
      <c r="BQ62" s="3">
        <v>0.7</v>
      </c>
      <c r="BR62" s="1">
        <f t="shared" si="70"/>
        <v>0.7</v>
      </c>
      <c r="BS62" s="3">
        <v>0</v>
      </c>
      <c r="BT62" s="3">
        <v>0</v>
      </c>
      <c r="BU62" s="3">
        <v>0</v>
      </c>
      <c r="BV62" s="3">
        <v>0.7</v>
      </c>
      <c r="BW62" s="1">
        <f t="shared" si="71"/>
        <v>0.7</v>
      </c>
      <c r="BX62" s="3">
        <v>0</v>
      </c>
      <c r="BY62" s="3">
        <v>0</v>
      </c>
      <c r="BZ62" s="3">
        <v>0</v>
      </c>
      <c r="CA62" s="3">
        <v>0.7</v>
      </c>
      <c r="CB62" s="1">
        <f t="shared" si="72"/>
        <v>0.7</v>
      </c>
      <c r="CC62" s="3">
        <v>0</v>
      </c>
      <c r="CD62" s="3">
        <v>0</v>
      </c>
      <c r="CE62" s="3">
        <v>0</v>
      </c>
      <c r="CF62" s="3">
        <v>0.7</v>
      </c>
    </row>
    <row r="63" spans="1:84" ht="249" customHeight="1">
      <c r="A63" s="19" t="s">
        <v>245</v>
      </c>
      <c r="B63" s="20" t="s">
        <v>246</v>
      </c>
      <c r="C63" s="20" t="s">
        <v>80</v>
      </c>
      <c r="D63" s="20" t="s">
        <v>247</v>
      </c>
      <c r="E63" s="20" t="s">
        <v>82</v>
      </c>
      <c r="F63" s="20"/>
      <c r="G63" s="20"/>
      <c r="H63" s="20"/>
      <c r="I63" s="20"/>
      <c r="J63" s="20"/>
      <c r="K63" s="20"/>
      <c r="L63" s="20"/>
      <c r="M63" s="20"/>
      <c r="N63" s="20"/>
      <c r="O63" s="20"/>
      <c r="P63" s="20"/>
      <c r="Q63" s="20"/>
      <c r="R63" s="20"/>
      <c r="S63" s="20"/>
      <c r="T63" s="20"/>
      <c r="U63" s="20"/>
      <c r="V63" s="20"/>
      <c r="W63" s="20"/>
      <c r="X63" s="20"/>
      <c r="Y63" s="20"/>
      <c r="Z63" s="20"/>
      <c r="AA63" s="20"/>
      <c r="AB63" s="20"/>
      <c r="AC63" s="21" t="s">
        <v>292</v>
      </c>
      <c r="AD63" s="20" t="s">
        <v>277</v>
      </c>
      <c r="AE63" s="20" t="s">
        <v>286</v>
      </c>
      <c r="AF63" s="20"/>
      <c r="AG63" s="20" t="s">
        <v>248</v>
      </c>
      <c r="AH63" s="20" t="s">
        <v>129</v>
      </c>
      <c r="AI63" s="1">
        <f t="shared" si="63"/>
        <v>103.7</v>
      </c>
      <c r="AJ63" s="1">
        <f t="shared" si="64"/>
        <v>103.7</v>
      </c>
      <c r="AK63" s="3">
        <v>0</v>
      </c>
      <c r="AL63" s="3">
        <v>0</v>
      </c>
      <c r="AM63" s="3">
        <v>0</v>
      </c>
      <c r="AN63" s="3">
        <v>0</v>
      </c>
      <c r="AO63" s="3">
        <v>0</v>
      </c>
      <c r="AP63" s="3">
        <v>0</v>
      </c>
      <c r="AQ63" s="3">
        <v>103.7</v>
      </c>
      <c r="AR63" s="3">
        <v>103.7</v>
      </c>
      <c r="AS63" s="1">
        <f t="shared" si="65"/>
        <v>98.9</v>
      </c>
      <c r="AT63" s="3">
        <v>0</v>
      </c>
      <c r="AU63" s="3">
        <v>0</v>
      </c>
      <c r="AV63" s="3">
        <v>0</v>
      </c>
      <c r="AW63" s="3">
        <v>98.9</v>
      </c>
      <c r="AX63" s="1">
        <f t="shared" si="66"/>
        <v>102.9</v>
      </c>
      <c r="AY63" s="3">
        <v>0</v>
      </c>
      <c r="AZ63" s="3">
        <v>0</v>
      </c>
      <c r="BA63" s="3">
        <v>0</v>
      </c>
      <c r="BB63" s="3">
        <v>102.9</v>
      </c>
      <c r="BC63" s="1">
        <f t="shared" si="67"/>
        <v>107</v>
      </c>
      <c r="BD63" s="3">
        <v>0</v>
      </c>
      <c r="BE63" s="3">
        <v>0</v>
      </c>
      <c r="BF63" s="3">
        <v>0</v>
      </c>
      <c r="BG63" s="3">
        <v>107</v>
      </c>
      <c r="BH63" s="1">
        <f t="shared" si="68"/>
        <v>103.7</v>
      </c>
      <c r="BI63" s="1">
        <f t="shared" si="69"/>
        <v>103.7</v>
      </c>
      <c r="BJ63" s="3">
        <v>0</v>
      </c>
      <c r="BK63" s="3">
        <v>0</v>
      </c>
      <c r="BL63" s="3">
        <v>0</v>
      </c>
      <c r="BM63" s="3">
        <v>0</v>
      </c>
      <c r="BN63" s="3">
        <v>0</v>
      </c>
      <c r="BO63" s="3">
        <v>0</v>
      </c>
      <c r="BP63" s="3">
        <v>103.7</v>
      </c>
      <c r="BQ63" s="3">
        <v>103.7</v>
      </c>
      <c r="BR63" s="1">
        <f t="shared" si="70"/>
        <v>98.9</v>
      </c>
      <c r="BS63" s="3">
        <v>0</v>
      </c>
      <c r="BT63" s="3">
        <v>0</v>
      </c>
      <c r="BU63" s="3">
        <v>0</v>
      </c>
      <c r="BV63" s="3">
        <v>98.9</v>
      </c>
      <c r="BW63" s="1">
        <f t="shared" si="71"/>
        <v>102.9</v>
      </c>
      <c r="BX63" s="3">
        <v>0</v>
      </c>
      <c r="BY63" s="3">
        <v>0</v>
      </c>
      <c r="BZ63" s="3">
        <v>0</v>
      </c>
      <c r="CA63" s="3">
        <v>102.9</v>
      </c>
      <c r="CB63" s="1">
        <f t="shared" si="72"/>
        <v>107</v>
      </c>
      <c r="CC63" s="3">
        <v>0</v>
      </c>
      <c r="CD63" s="3">
        <v>0</v>
      </c>
      <c r="CE63" s="3">
        <v>0</v>
      </c>
      <c r="CF63" s="3">
        <v>107</v>
      </c>
    </row>
    <row r="64" spans="1:84" ht="282.75" customHeight="1">
      <c r="A64" s="19" t="s">
        <v>249</v>
      </c>
      <c r="B64" s="20" t="s">
        <v>250</v>
      </c>
      <c r="C64" s="20" t="s">
        <v>80</v>
      </c>
      <c r="D64" s="20" t="s">
        <v>251</v>
      </c>
      <c r="E64" s="20" t="s">
        <v>82</v>
      </c>
      <c r="F64" s="20"/>
      <c r="G64" s="20"/>
      <c r="H64" s="20"/>
      <c r="I64" s="20"/>
      <c r="J64" s="20"/>
      <c r="K64" s="20"/>
      <c r="L64" s="20"/>
      <c r="M64" s="20"/>
      <c r="N64" s="20"/>
      <c r="O64" s="20"/>
      <c r="P64" s="20"/>
      <c r="Q64" s="20"/>
      <c r="R64" s="20"/>
      <c r="S64" s="20"/>
      <c r="T64" s="20"/>
      <c r="U64" s="20"/>
      <c r="V64" s="20"/>
      <c r="W64" s="20"/>
      <c r="X64" s="20"/>
      <c r="Y64" s="20"/>
      <c r="Z64" s="20"/>
      <c r="AA64" s="20"/>
      <c r="AB64" s="20"/>
      <c r="AC64" s="21" t="s">
        <v>293</v>
      </c>
      <c r="AD64" s="20" t="s">
        <v>277</v>
      </c>
      <c r="AE64" s="20" t="s">
        <v>294</v>
      </c>
      <c r="AF64" s="20"/>
      <c r="AG64" s="20" t="s">
        <v>181</v>
      </c>
      <c r="AH64" s="20" t="s">
        <v>182</v>
      </c>
      <c r="AI64" s="1">
        <f t="shared" si="63"/>
        <v>118.7</v>
      </c>
      <c r="AJ64" s="1">
        <f t="shared" si="64"/>
        <v>118.7</v>
      </c>
      <c r="AK64" s="3">
        <v>0</v>
      </c>
      <c r="AL64" s="3">
        <v>0</v>
      </c>
      <c r="AM64" s="3">
        <v>0</v>
      </c>
      <c r="AN64" s="3">
        <v>0</v>
      </c>
      <c r="AO64" s="3">
        <v>0</v>
      </c>
      <c r="AP64" s="3">
        <v>0</v>
      </c>
      <c r="AQ64" s="3">
        <v>118.7</v>
      </c>
      <c r="AR64" s="3">
        <v>118.7</v>
      </c>
      <c r="AS64" s="1">
        <f t="shared" si="65"/>
        <v>123.5</v>
      </c>
      <c r="AT64" s="3">
        <v>0</v>
      </c>
      <c r="AU64" s="3">
        <v>0</v>
      </c>
      <c r="AV64" s="3">
        <v>0</v>
      </c>
      <c r="AW64" s="3">
        <v>123.5</v>
      </c>
      <c r="AX64" s="1">
        <f t="shared" si="66"/>
        <v>130</v>
      </c>
      <c r="AY64" s="3">
        <v>0</v>
      </c>
      <c r="AZ64" s="3">
        <v>0</v>
      </c>
      <c r="BA64" s="3">
        <v>0</v>
      </c>
      <c r="BB64" s="3">
        <v>130</v>
      </c>
      <c r="BC64" s="1">
        <f t="shared" si="67"/>
        <v>140</v>
      </c>
      <c r="BD64" s="3">
        <v>0</v>
      </c>
      <c r="BE64" s="3">
        <v>0</v>
      </c>
      <c r="BF64" s="3">
        <v>0</v>
      </c>
      <c r="BG64" s="3">
        <v>140</v>
      </c>
      <c r="BH64" s="1">
        <f t="shared" si="68"/>
        <v>118.7</v>
      </c>
      <c r="BI64" s="1">
        <f t="shared" si="69"/>
        <v>118.7</v>
      </c>
      <c r="BJ64" s="3">
        <v>0</v>
      </c>
      <c r="BK64" s="3">
        <v>0</v>
      </c>
      <c r="BL64" s="3">
        <v>0</v>
      </c>
      <c r="BM64" s="3">
        <v>0</v>
      </c>
      <c r="BN64" s="3">
        <v>0</v>
      </c>
      <c r="BO64" s="3">
        <v>0</v>
      </c>
      <c r="BP64" s="3">
        <v>118.7</v>
      </c>
      <c r="BQ64" s="3">
        <v>118.7</v>
      </c>
      <c r="BR64" s="1">
        <f t="shared" si="70"/>
        <v>123.5</v>
      </c>
      <c r="BS64" s="3">
        <v>0</v>
      </c>
      <c r="BT64" s="3">
        <v>0</v>
      </c>
      <c r="BU64" s="3">
        <v>0</v>
      </c>
      <c r="BV64" s="3">
        <v>123.5</v>
      </c>
      <c r="BW64" s="1">
        <f t="shared" si="71"/>
        <v>130</v>
      </c>
      <c r="BX64" s="3">
        <v>0</v>
      </c>
      <c r="BY64" s="3">
        <v>0</v>
      </c>
      <c r="BZ64" s="3">
        <v>0</v>
      </c>
      <c r="CA64" s="3">
        <v>130</v>
      </c>
      <c r="CB64" s="1">
        <f t="shared" si="72"/>
        <v>140</v>
      </c>
      <c r="CC64" s="3">
        <v>0</v>
      </c>
      <c r="CD64" s="3">
        <v>0</v>
      </c>
      <c r="CE64" s="3">
        <v>0</v>
      </c>
      <c r="CF64" s="3">
        <v>140</v>
      </c>
    </row>
    <row r="65" spans="1:84" ht="259.5" customHeight="1">
      <c r="A65" s="19" t="s">
        <v>252</v>
      </c>
      <c r="B65" s="20" t="s">
        <v>253</v>
      </c>
      <c r="C65" s="20" t="s">
        <v>80</v>
      </c>
      <c r="D65" s="20" t="s">
        <v>254</v>
      </c>
      <c r="E65" s="20" t="s">
        <v>82</v>
      </c>
      <c r="F65" s="20"/>
      <c r="G65" s="20"/>
      <c r="H65" s="20"/>
      <c r="I65" s="20"/>
      <c r="J65" s="20"/>
      <c r="K65" s="20"/>
      <c r="L65" s="20"/>
      <c r="M65" s="20"/>
      <c r="N65" s="20"/>
      <c r="O65" s="20"/>
      <c r="P65" s="20"/>
      <c r="Q65" s="20"/>
      <c r="R65" s="20"/>
      <c r="S65" s="20"/>
      <c r="T65" s="20"/>
      <c r="U65" s="20"/>
      <c r="V65" s="20"/>
      <c r="W65" s="20"/>
      <c r="X65" s="20"/>
      <c r="Y65" s="20"/>
      <c r="Z65" s="20"/>
      <c r="AA65" s="20"/>
      <c r="AB65" s="20"/>
      <c r="AC65" s="21" t="s">
        <v>295</v>
      </c>
      <c r="AD65" s="20" t="s">
        <v>277</v>
      </c>
      <c r="AE65" s="20" t="s">
        <v>286</v>
      </c>
      <c r="AF65" s="20"/>
      <c r="AG65" s="20" t="s">
        <v>255</v>
      </c>
      <c r="AH65" s="20" t="s">
        <v>99</v>
      </c>
      <c r="AI65" s="1">
        <f t="shared" si="63"/>
        <v>504.3</v>
      </c>
      <c r="AJ65" s="1">
        <f t="shared" si="64"/>
        <v>504.3</v>
      </c>
      <c r="AK65" s="3">
        <v>0</v>
      </c>
      <c r="AL65" s="3">
        <v>0</v>
      </c>
      <c r="AM65" s="3">
        <v>0</v>
      </c>
      <c r="AN65" s="3">
        <v>0</v>
      </c>
      <c r="AO65" s="3">
        <v>0</v>
      </c>
      <c r="AP65" s="3">
        <v>0</v>
      </c>
      <c r="AQ65" s="3">
        <v>504.3</v>
      </c>
      <c r="AR65" s="3">
        <v>504.3</v>
      </c>
      <c r="AS65" s="1">
        <f t="shared" si="65"/>
        <v>439</v>
      </c>
      <c r="AT65" s="3">
        <v>0</v>
      </c>
      <c r="AU65" s="3">
        <v>0</v>
      </c>
      <c r="AV65" s="3">
        <v>0</v>
      </c>
      <c r="AW65" s="3">
        <v>439</v>
      </c>
      <c r="AX65" s="1">
        <f t="shared" si="66"/>
        <v>456.5</v>
      </c>
      <c r="AY65" s="3">
        <v>0</v>
      </c>
      <c r="AZ65" s="3">
        <v>0</v>
      </c>
      <c r="BA65" s="3">
        <v>0</v>
      </c>
      <c r="BB65" s="3">
        <v>456.5</v>
      </c>
      <c r="BC65" s="1">
        <f t="shared" si="67"/>
        <v>474.8</v>
      </c>
      <c r="BD65" s="3">
        <v>0</v>
      </c>
      <c r="BE65" s="3">
        <v>0</v>
      </c>
      <c r="BF65" s="3">
        <v>0</v>
      </c>
      <c r="BG65" s="3">
        <v>474.8</v>
      </c>
      <c r="BH65" s="1">
        <f t="shared" si="68"/>
        <v>504.3</v>
      </c>
      <c r="BI65" s="1">
        <f t="shared" si="69"/>
        <v>504.3</v>
      </c>
      <c r="BJ65" s="3">
        <v>0</v>
      </c>
      <c r="BK65" s="3">
        <v>0</v>
      </c>
      <c r="BL65" s="3">
        <v>0</v>
      </c>
      <c r="BM65" s="3">
        <v>0</v>
      </c>
      <c r="BN65" s="3">
        <v>0</v>
      </c>
      <c r="BO65" s="3">
        <v>0</v>
      </c>
      <c r="BP65" s="3">
        <v>504.3</v>
      </c>
      <c r="BQ65" s="3">
        <v>504.3</v>
      </c>
      <c r="BR65" s="1">
        <f t="shared" si="70"/>
        <v>439</v>
      </c>
      <c r="BS65" s="3">
        <v>0</v>
      </c>
      <c r="BT65" s="3">
        <v>0</v>
      </c>
      <c r="BU65" s="3">
        <v>0</v>
      </c>
      <c r="BV65" s="3">
        <v>439</v>
      </c>
      <c r="BW65" s="1">
        <f t="shared" si="71"/>
        <v>456.5</v>
      </c>
      <c r="BX65" s="3">
        <v>0</v>
      </c>
      <c r="BY65" s="3">
        <v>0</v>
      </c>
      <c r="BZ65" s="3">
        <v>0</v>
      </c>
      <c r="CA65" s="3">
        <v>456.5</v>
      </c>
      <c r="CB65" s="1">
        <f t="shared" si="72"/>
        <v>474.8</v>
      </c>
      <c r="CC65" s="3">
        <v>0</v>
      </c>
      <c r="CD65" s="3">
        <v>0</v>
      </c>
      <c r="CE65" s="3">
        <v>0</v>
      </c>
      <c r="CF65" s="3">
        <v>474.8</v>
      </c>
    </row>
    <row r="66" spans="1:84" ht="282.75" customHeight="1">
      <c r="A66" s="19" t="s">
        <v>256</v>
      </c>
      <c r="B66" s="20" t="s">
        <v>257</v>
      </c>
      <c r="C66" s="20" t="s">
        <v>80</v>
      </c>
      <c r="D66" s="20" t="s">
        <v>258</v>
      </c>
      <c r="E66" s="20" t="s">
        <v>82</v>
      </c>
      <c r="F66" s="20"/>
      <c r="G66" s="20"/>
      <c r="H66" s="20"/>
      <c r="I66" s="20"/>
      <c r="J66" s="20"/>
      <c r="K66" s="20"/>
      <c r="L66" s="20"/>
      <c r="M66" s="20"/>
      <c r="N66" s="20"/>
      <c r="O66" s="20"/>
      <c r="P66" s="20"/>
      <c r="Q66" s="20"/>
      <c r="R66" s="20"/>
      <c r="S66" s="20"/>
      <c r="T66" s="20"/>
      <c r="U66" s="20"/>
      <c r="V66" s="20"/>
      <c r="W66" s="20"/>
      <c r="X66" s="20"/>
      <c r="Y66" s="20"/>
      <c r="Z66" s="20"/>
      <c r="AA66" s="20"/>
      <c r="AB66" s="20"/>
      <c r="AC66" s="21" t="s">
        <v>296</v>
      </c>
      <c r="AD66" s="20" t="s">
        <v>277</v>
      </c>
      <c r="AE66" s="20" t="s">
        <v>286</v>
      </c>
      <c r="AF66" s="20"/>
      <c r="AG66" s="20" t="s">
        <v>255</v>
      </c>
      <c r="AH66" s="20" t="s">
        <v>99</v>
      </c>
      <c r="AI66" s="1">
        <f t="shared" si="63"/>
        <v>1582.9</v>
      </c>
      <c r="AJ66" s="1">
        <f t="shared" si="64"/>
        <v>1582.9</v>
      </c>
      <c r="AK66" s="3">
        <v>0</v>
      </c>
      <c r="AL66" s="3">
        <v>0</v>
      </c>
      <c r="AM66" s="3">
        <v>0</v>
      </c>
      <c r="AN66" s="3">
        <v>0</v>
      </c>
      <c r="AO66" s="3">
        <v>0</v>
      </c>
      <c r="AP66" s="3">
        <v>0</v>
      </c>
      <c r="AQ66" s="3">
        <v>1582.9</v>
      </c>
      <c r="AR66" s="3">
        <v>1582.9</v>
      </c>
      <c r="AS66" s="1">
        <f t="shared" si="65"/>
        <v>1737.2</v>
      </c>
      <c r="AT66" s="3">
        <v>0</v>
      </c>
      <c r="AU66" s="3">
        <v>0</v>
      </c>
      <c r="AV66" s="3">
        <v>0</v>
      </c>
      <c r="AW66" s="3">
        <v>1737.2</v>
      </c>
      <c r="AX66" s="1">
        <f t="shared" si="66"/>
        <v>1806.7</v>
      </c>
      <c r="AY66" s="3">
        <v>0</v>
      </c>
      <c r="AZ66" s="3">
        <v>0</v>
      </c>
      <c r="BA66" s="3">
        <v>0</v>
      </c>
      <c r="BB66" s="3">
        <v>1806.7</v>
      </c>
      <c r="BC66" s="1">
        <f t="shared" si="67"/>
        <v>1878.9</v>
      </c>
      <c r="BD66" s="3">
        <v>0</v>
      </c>
      <c r="BE66" s="3">
        <v>0</v>
      </c>
      <c r="BF66" s="3">
        <v>0</v>
      </c>
      <c r="BG66" s="3">
        <v>1878.9</v>
      </c>
      <c r="BH66" s="1">
        <f t="shared" si="68"/>
        <v>1582.9</v>
      </c>
      <c r="BI66" s="1">
        <f t="shared" si="69"/>
        <v>1582.9</v>
      </c>
      <c r="BJ66" s="3">
        <v>0</v>
      </c>
      <c r="BK66" s="3">
        <v>0</v>
      </c>
      <c r="BL66" s="3">
        <v>0</v>
      </c>
      <c r="BM66" s="3">
        <v>0</v>
      </c>
      <c r="BN66" s="3">
        <v>0</v>
      </c>
      <c r="BO66" s="3">
        <v>0</v>
      </c>
      <c r="BP66" s="3">
        <v>1582.9</v>
      </c>
      <c r="BQ66" s="3">
        <v>1582.9</v>
      </c>
      <c r="BR66" s="1">
        <f t="shared" si="70"/>
        <v>1737.2</v>
      </c>
      <c r="BS66" s="3">
        <v>0</v>
      </c>
      <c r="BT66" s="3">
        <v>0</v>
      </c>
      <c r="BU66" s="3">
        <v>0</v>
      </c>
      <c r="BV66" s="3">
        <v>1737.2</v>
      </c>
      <c r="BW66" s="1">
        <f t="shared" si="71"/>
        <v>1806.7</v>
      </c>
      <c r="BX66" s="3">
        <v>0</v>
      </c>
      <c r="BY66" s="3">
        <v>0</v>
      </c>
      <c r="BZ66" s="3">
        <v>0</v>
      </c>
      <c r="CA66" s="3">
        <v>1806.7</v>
      </c>
      <c r="CB66" s="1">
        <f t="shared" si="72"/>
        <v>1878.9</v>
      </c>
      <c r="CC66" s="3">
        <v>0</v>
      </c>
      <c r="CD66" s="3">
        <v>0</v>
      </c>
      <c r="CE66" s="3">
        <v>0</v>
      </c>
      <c r="CF66" s="3">
        <v>1878.9</v>
      </c>
    </row>
    <row r="67" spans="1:84" ht="270" customHeight="1">
      <c r="A67" s="19" t="s">
        <v>259</v>
      </c>
      <c r="B67" s="20" t="s">
        <v>260</v>
      </c>
      <c r="C67" s="20" t="s">
        <v>80</v>
      </c>
      <c r="D67" s="20" t="s">
        <v>261</v>
      </c>
      <c r="E67" s="20" t="s">
        <v>82</v>
      </c>
      <c r="F67" s="20"/>
      <c r="G67" s="20"/>
      <c r="H67" s="20"/>
      <c r="I67" s="20"/>
      <c r="J67" s="20"/>
      <c r="K67" s="20"/>
      <c r="L67" s="20"/>
      <c r="M67" s="20"/>
      <c r="N67" s="20"/>
      <c r="O67" s="20"/>
      <c r="P67" s="20"/>
      <c r="Q67" s="20"/>
      <c r="R67" s="20"/>
      <c r="S67" s="20"/>
      <c r="T67" s="20"/>
      <c r="U67" s="20"/>
      <c r="V67" s="20"/>
      <c r="W67" s="20"/>
      <c r="X67" s="20"/>
      <c r="Y67" s="20"/>
      <c r="Z67" s="20"/>
      <c r="AA67" s="20"/>
      <c r="AB67" s="20"/>
      <c r="AC67" s="21" t="s">
        <v>298</v>
      </c>
      <c r="AD67" s="20" t="s">
        <v>277</v>
      </c>
      <c r="AE67" s="20" t="s">
        <v>294</v>
      </c>
      <c r="AF67" s="20"/>
      <c r="AG67" s="20" t="s">
        <v>181</v>
      </c>
      <c r="AH67" s="20" t="s">
        <v>182</v>
      </c>
      <c r="AI67" s="1">
        <f t="shared" si="63"/>
        <v>1</v>
      </c>
      <c r="AJ67" s="1">
        <f t="shared" si="64"/>
        <v>1</v>
      </c>
      <c r="AK67" s="3">
        <v>0</v>
      </c>
      <c r="AL67" s="3">
        <v>0</v>
      </c>
      <c r="AM67" s="3">
        <v>0</v>
      </c>
      <c r="AN67" s="3">
        <v>0</v>
      </c>
      <c r="AO67" s="3">
        <v>0</v>
      </c>
      <c r="AP67" s="3">
        <v>0</v>
      </c>
      <c r="AQ67" s="3">
        <v>1</v>
      </c>
      <c r="AR67" s="3">
        <v>1</v>
      </c>
      <c r="AS67" s="1">
        <f t="shared" si="65"/>
        <v>1</v>
      </c>
      <c r="AT67" s="3">
        <v>0</v>
      </c>
      <c r="AU67" s="3">
        <v>0</v>
      </c>
      <c r="AV67" s="3">
        <v>0</v>
      </c>
      <c r="AW67" s="3">
        <v>1</v>
      </c>
      <c r="AX67" s="1">
        <f t="shared" si="66"/>
        <v>1</v>
      </c>
      <c r="AY67" s="3">
        <v>0</v>
      </c>
      <c r="AZ67" s="3">
        <v>0</v>
      </c>
      <c r="BA67" s="3">
        <v>0</v>
      </c>
      <c r="BB67" s="3">
        <v>1</v>
      </c>
      <c r="BC67" s="1">
        <f t="shared" si="67"/>
        <v>1.1000000000000001</v>
      </c>
      <c r="BD67" s="3">
        <v>0</v>
      </c>
      <c r="BE67" s="3">
        <v>0</v>
      </c>
      <c r="BF67" s="3">
        <v>0</v>
      </c>
      <c r="BG67" s="3">
        <v>1.1000000000000001</v>
      </c>
      <c r="BH67" s="1">
        <f t="shared" si="68"/>
        <v>1</v>
      </c>
      <c r="BI67" s="1">
        <f t="shared" si="69"/>
        <v>1</v>
      </c>
      <c r="BJ67" s="3">
        <v>0</v>
      </c>
      <c r="BK67" s="3">
        <v>0</v>
      </c>
      <c r="BL67" s="3">
        <v>0</v>
      </c>
      <c r="BM67" s="3">
        <v>0</v>
      </c>
      <c r="BN67" s="3">
        <v>0</v>
      </c>
      <c r="BO67" s="3">
        <v>0</v>
      </c>
      <c r="BP67" s="3">
        <v>1</v>
      </c>
      <c r="BQ67" s="3">
        <v>1</v>
      </c>
      <c r="BR67" s="1">
        <f t="shared" si="70"/>
        <v>1</v>
      </c>
      <c r="BS67" s="3">
        <v>0</v>
      </c>
      <c r="BT67" s="3">
        <v>0</v>
      </c>
      <c r="BU67" s="3">
        <v>0</v>
      </c>
      <c r="BV67" s="3">
        <v>1</v>
      </c>
      <c r="BW67" s="1">
        <f t="shared" si="71"/>
        <v>1</v>
      </c>
      <c r="BX67" s="3">
        <v>0</v>
      </c>
      <c r="BY67" s="3">
        <v>0</v>
      </c>
      <c r="BZ67" s="3">
        <v>0</v>
      </c>
      <c r="CA67" s="3">
        <v>1</v>
      </c>
      <c r="CB67" s="1">
        <f t="shared" si="72"/>
        <v>1.1000000000000001</v>
      </c>
      <c r="CC67" s="3">
        <v>0</v>
      </c>
      <c r="CD67" s="3">
        <v>0</v>
      </c>
      <c r="CE67" s="3">
        <v>0</v>
      </c>
      <c r="CF67" s="3">
        <v>1.1000000000000001</v>
      </c>
    </row>
    <row r="68" spans="1:84" ht="250.5" customHeight="1">
      <c r="A68" s="19" t="s">
        <v>158</v>
      </c>
      <c r="B68" s="20" t="s">
        <v>262</v>
      </c>
      <c r="C68" s="20" t="s">
        <v>80</v>
      </c>
      <c r="D68" s="20" t="s">
        <v>263</v>
      </c>
      <c r="E68" s="20" t="s">
        <v>82</v>
      </c>
      <c r="F68" s="20"/>
      <c r="G68" s="20"/>
      <c r="H68" s="20"/>
      <c r="I68" s="20"/>
      <c r="J68" s="20"/>
      <c r="K68" s="20"/>
      <c r="L68" s="20"/>
      <c r="M68" s="20"/>
      <c r="N68" s="20"/>
      <c r="O68" s="20"/>
      <c r="P68" s="20"/>
      <c r="Q68" s="20"/>
      <c r="R68" s="20"/>
      <c r="S68" s="20"/>
      <c r="T68" s="20"/>
      <c r="U68" s="20"/>
      <c r="V68" s="20"/>
      <c r="W68" s="20"/>
      <c r="X68" s="20"/>
      <c r="Y68" s="20"/>
      <c r="Z68" s="20"/>
      <c r="AA68" s="20"/>
      <c r="AB68" s="20"/>
      <c r="AC68" s="21" t="s">
        <v>297</v>
      </c>
      <c r="AD68" s="20" t="s">
        <v>277</v>
      </c>
      <c r="AE68" s="20" t="s">
        <v>286</v>
      </c>
      <c r="AF68" s="20"/>
      <c r="AG68" s="20" t="s">
        <v>264</v>
      </c>
      <c r="AH68" s="20" t="s">
        <v>265</v>
      </c>
      <c r="AI68" s="1">
        <f t="shared" si="63"/>
        <v>331.4</v>
      </c>
      <c r="AJ68" s="1">
        <f t="shared" si="64"/>
        <v>331.4</v>
      </c>
      <c r="AK68" s="3">
        <v>0</v>
      </c>
      <c r="AL68" s="3">
        <v>0</v>
      </c>
      <c r="AM68" s="3">
        <v>0</v>
      </c>
      <c r="AN68" s="3">
        <v>0</v>
      </c>
      <c r="AO68" s="3">
        <v>0</v>
      </c>
      <c r="AP68" s="3">
        <v>0</v>
      </c>
      <c r="AQ68" s="3">
        <v>331.4</v>
      </c>
      <c r="AR68" s="3">
        <v>331.4</v>
      </c>
      <c r="AS68" s="1">
        <f t="shared" si="65"/>
        <v>219.6</v>
      </c>
      <c r="AT68" s="3">
        <v>0</v>
      </c>
      <c r="AU68" s="3">
        <v>0</v>
      </c>
      <c r="AV68" s="3">
        <v>0</v>
      </c>
      <c r="AW68" s="3">
        <v>219.6</v>
      </c>
      <c r="AX68" s="1">
        <f t="shared" si="66"/>
        <v>228.4</v>
      </c>
      <c r="AY68" s="3">
        <v>0</v>
      </c>
      <c r="AZ68" s="3">
        <v>0</v>
      </c>
      <c r="BA68" s="3">
        <v>0</v>
      </c>
      <c r="BB68" s="3">
        <v>228.4</v>
      </c>
      <c r="BC68" s="1">
        <f t="shared" si="67"/>
        <v>237.5</v>
      </c>
      <c r="BD68" s="3">
        <v>0</v>
      </c>
      <c r="BE68" s="3">
        <v>0</v>
      </c>
      <c r="BF68" s="3">
        <v>0</v>
      </c>
      <c r="BG68" s="3">
        <v>237.5</v>
      </c>
      <c r="BH68" s="1">
        <f t="shared" si="68"/>
        <v>331.4</v>
      </c>
      <c r="BI68" s="1">
        <f t="shared" si="69"/>
        <v>331.4</v>
      </c>
      <c r="BJ68" s="3">
        <v>0</v>
      </c>
      <c r="BK68" s="3">
        <v>0</v>
      </c>
      <c r="BL68" s="3">
        <v>0</v>
      </c>
      <c r="BM68" s="3">
        <v>0</v>
      </c>
      <c r="BN68" s="3">
        <v>0</v>
      </c>
      <c r="BO68" s="3">
        <v>0</v>
      </c>
      <c r="BP68" s="3">
        <v>331.4</v>
      </c>
      <c r="BQ68" s="3">
        <v>331.4</v>
      </c>
      <c r="BR68" s="1">
        <f t="shared" si="70"/>
        <v>219.6</v>
      </c>
      <c r="BS68" s="3">
        <v>0</v>
      </c>
      <c r="BT68" s="3">
        <v>0</v>
      </c>
      <c r="BU68" s="3">
        <v>0</v>
      </c>
      <c r="BV68" s="3">
        <v>219.6</v>
      </c>
      <c r="BW68" s="1">
        <f t="shared" si="71"/>
        <v>228.4</v>
      </c>
      <c r="BX68" s="3">
        <v>0</v>
      </c>
      <c r="BY68" s="3">
        <v>0</v>
      </c>
      <c r="BZ68" s="3">
        <v>0</v>
      </c>
      <c r="CA68" s="3">
        <v>228.4</v>
      </c>
      <c r="CB68" s="1">
        <f t="shared" si="72"/>
        <v>237.5</v>
      </c>
      <c r="CC68" s="3">
        <v>0</v>
      </c>
      <c r="CD68" s="3">
        <v>0</v>
      </c>
      <c r="CE68" s="3">
        <v>0</v>
      </c>
      <c r="CF68" s="3">
        <v>237.5</v>
      </c>
    </row>
    <row r="69" spans="1:84" ht="260.25" customHeight="1">
      <c r="A69" s="19" t="s">
        <v>266</v>
      </c>
      <c r="B69" s="20" t="s">
        <v>267</v>
      </c>
      <c r="C69" s="20" t="s">
        <v>80</v>
      </c>
      <c r="D69" s="20" t="s">
        <v>268</v>
      </c>
      <c r="E69" s="20" t="s">
        <v>82</v>
      </c>
      <c r="F69" s="20"/>
      <c r="G69" s="20"/>
      <c r="H69" s="20"/>
      <c r="I69" s="20"/>
      <c r="J69" s="20"/>
      <c r="K69" s="20"/>
      <c r="L69" s="20"/>
      <c r="M69" s="20"/>
      <c r="N69" s="20"/>
      <c r="O69" s="20"/>
      <c r="P69" s="20"/>
      <c r="Q69" s="20"/>
      <c r="R69" s="20"/>
      <c r="S69" s="20"/>
      <c r="T69" s="20"/>
      <c r="U69" s="20"/>
      <c r="V69" s="20"/>
      <c r="W69" s="20"/>
      <c r="X69" s="20"/>
      <c r="Y69" s="20"/>
      <c r="Z69" s="20"/>
      <c r="AA69" s="20"/>
      <c r="AB69" s="20"/>
      <c r="AC69" s="21" t="s">
        <v>292</v>
      </c>
      <c r="AD69" s="20" t="s">
        <v>277</v>
      </c>
      <c r="AE69" s="20" t="s">
        <v>286</v>
      </c>
      <c r="AF69" s="20"/>
      <c r="AG69" s="20" t="s">
        <v>248</v>
      </c>
      <c r="AH69" s="20" t="s">
        <v>129</v>
      </c>
      <c r="AI69" s="1">
        <f t="shared" si="63"/>
        <v>93</v>
      </c>
      <c r="AJ69" s="1">
        <f t="shared" si="64"/>
        <v>93</v>
      </c>
      <c r="AK69" s="3">
        <v>0</v>
      </c>
      <c r="AL69" s="3">
        <v>0</v>
      </c>
      <c r="AM69" s="3">
        <v>0</v>
      </c>
      <c r="AN69" s="3">
        <v>0</v>
      </c>
      <c r="AO69" s="3">
        <v>0</v>
      </c>
      <c r="AP69" s="3">
        <v>0</v>
      </c>
      <c r="AQ69" s="3">
        <v>93</v>
      </c>
      <c r="AR69" s="3">
        <v>93</v>
      </c>
      <c r="AS69" s="1">
        <f t="shared" si="65"/>
        <v>97.8</v>
      </c>
      <c r="AT69" s="3">
        <v>0</v>
      </c>
      <c r="AU69" s="3">
        <v>0</v>
      </c>
      <c r="AV69" s="3">
        <v>0</v>
      </c>
      <c r="AW69" s="3">
        <v>97.8</v>
      </c>
      <c r="AX69" s="1">
        <f t="shared" si="66"/>
        <v>101.7</v>
      </c>
      <c r="AY69" s="3">
        <v>0</v>
      </c>
      <c r="AZ69" s="3">
        <v>0</v>
      </c>
      <c r="BA69" s="3">
        <v>0</v>
      </c>
      <c r="BB69" s="3">
        <v>101.7</v>
      </c>
      <c r="BC69" s="1">
        <f t="shared" si="67"/>
        <v>105.8</v>
      </c>
      <c r="BD69" s="3">
        <v>0</v>
      </c>
      <c r="BE69" s="3">
        <v>0</v>
      </c>
      <c r="BF69" s="3">
        <v>0</v>
      </c>
      <c r="BG69" s="3">
        <v>105.8</v>
      </c>
      <c r="BH69" s="1">
        <f t="shared" si="68"/>
        <v>93</v>
      </c>
      <c r="BI69" s="1">
        <f t="shared" si="69"/>
        <v>93</v>
      </c>
      <c r="BJ69" s="3">
        <v>0</v>
      </c>
      <c r="BK69" s="3">
        <v>0</v>
      </c>
      <c r="BL69" s="3">
        <v>0</v>
      </c>
      <c r="BM69" s="3">
        <v>0</v>
      </c>
      <c r="BN69" s="3">
        <v>0</v>
      </c>
      <c r="BO69" s="3">
        <v>0</v>
      </c>
      <c r="BP69" s="3">
        <v>93</v>
      </c>
      <c r="BQ69" s="3">
        <v>93</v>
      </c>
      <c r="BR69" s="1">
        <f t="shared" si="70"/>
        <v>97.8</v>
      </c>
      <c r="BS69" s="3">
        <v>0</v>
      </c>
      <c r="BT69" s="3">
        <v>0</v>
      </c>
      <c r="BU69" s="3">
        <v>0</v>
      </c>
      <c r="BV69" s="3">
        <v>97.8</v>
      </c>
      <c r="BW69" s="1">
        <f t="shared" si="71"/>
        <v>101.7</v>
      </c>
      <c r="BX69" s="3">
        <v>0</v>
      </c>
      <c r="BY69" s="3">
        <v>0</v>
      </c>
      <c r="BZ69" s="3">
        <v>0</v>
      </c>
      <c r="CA69" s="3">
        <v>101.7</v>
      </c>
      <c r="CB69" s="1">
        <f t="shared" si="72"/>
        <v>105.8</v>
      </c>
      <c r="CC69" s="3">
        <v>0</v>
      </c>
      <c r="CD69" s="3">
        <v>0</v>
      </c>
      <c r="CE69" s="3">
        <v>0</v>
      </c>
      <c r="CF69" s="3">
        <v>105.8</v>
      </c>
    </row>
    <row r="70" spans="1:84" ht="287.25" customHeight="1">
      <c r="A70" s="19" t="s">
        <v>269</v>
      </c>
      <c r="B70" s="20" t="s">
        <v>270</v>
      </c>
      <c r="C70" s="20" t="s">
        <v>80</v>
      </c>
      <c r="D70" s="20" t="s">
        <v>271</v>
      </c>
      <c r="E70" s="20" t="s">
        <v>82</v>
      </c>
      <c r="F70" s="20"/>
      <c r="G70" s="20"/>
      <c r="H70" s="20"/>
      <c r="I70" s="20"/>
      <c r="J70" s="20"/>
      <c r="K70" s="20"/>
      <c r="L70" s="20"/>
      <c r="M70" s="20"/>
      <c r="N70" s="20"/>
      <c r="O70" s="20"/>
      <c r="P70" s="20"/>
      <c r="Q70" s="20"/>
      <c r="R70" s="20"/>
      <c r="S70" s="20"/>
      <c r="T70" s="20"/>
      <c r="U70" s="20"/>
      <c r="V70" s="20"/>
      <c r="W70" s="20"/>
      <c r="X70" s="20"/>
      <c r="Y70" s="20"/>
      <c r="Z70" s="20"/>
      <c r="AA70" s="20"/>
      <c r="AB70" s="20"/>
      <c r="AC70" s="21" t="s">
        <v>299</v>
      </c>
      <c r="AD70" s="20" t="s">
        <v>277</v>
      </c>
      <c r="AE70" s="20" t="s">
        <v>286</v>
      </c>
      <c r="AF70" s="20"/>
      <c r="AG70" s="20" t="s">
        <v>181</v>
      </c>
      <c r="AH70" s="20" t="s">
        <v>182</v>
      </c>
      <c r="AI70" s="1">
        <f t="shared" si="63"/>
        <v>29.7</v>
      </c>
      <c r="AJ70" s="1">
        <f t="shared" si="64"/>
        <v>29.7</v>
      </c>
      <c r="AK70" s="3">
        <v>0</v>
      </c>
      <c r="AL70" s="3">
        <v>0</v>
      </c>
      <c r="AM70" s="3">
        <v>0</v>
      </c>
      <c r="AN70" s="3">
        <v>0</v>
      </c>
      <c r="AO70" s="3">
        <v>0</v>
      </c>
      <c r="AP70" s="3">
        <v>0</v>
      </c>
      <c r="AQ70" s="3">
        <v>29.7</v>
      </c>
      <c r="AR70" s="3">
        <v>29.7</v>
      </c>
      <c r="AS70" s="1">
        <f t="shared" si="65"/>
        <v>24.6</v>
      </c>
      <c r="AT70" s="3">
        <v>0</v>
      </c>
      <c r="AU70" s="3">
        <v>0</v>
      </c>
      <c r="AV70" s="3">
        <v>0</v>
      </c>
      <c r="AW70" s="3">
        <v>24.6</v>
      </c>
      <c r="AX70" s="1">
        <f t="shared" si="66"/>
        <v>25.6</v>
      </c>
      <c r="AY70" s="3">
        <v>0</v>
      </c>
      <c r="AZ70" s="3">
        <v>0</v>
      </c>
      <c r="BA70" s="3">
        <v>0</v>
      </c>
      <c r="BB70" s="3">
        <v>25.6</v>
      </c>
      <c r="BC70" s="1">
        <f t="shared" si="67"/>
        <v>26.7</v>
      </c>
      <c r="BD70" s="3">
        <v>0</v>
      </c>
      <c r="BE70" s="3">
        <v>0</v>
      </c>
      <c r="BF70" s="3">
        <v>0</v>
      </c>
      <c r="BG70" s="3">
        <v>26.7</v>
      </c>
      <c r="BH70" s="1">
        <f t="shared" si="68"/>
        <v>29.7</v>
      </c>
      <c r="BI70" s="1">
        <f t="shared" si="69"/>
        <v>29.7</v>
      </c>
      <c r="BJ70" s="3">
        <v>0</v>
      </c>
      <c r="BK70" s="3">
        <v>0</v>
      </c>
      <c r="BL70" s="3">
        <v>0</v>
      </c>
      <c r="BM70" s="3">
        <v>0</v>
      </c>
      <c r="BN70" s="3">
        <v>0</v>
      </c>
      <c r="BO70" s="3">
        <v>0</v>
      </c>
      <c r="BP70" s="3">
        <v>29.7</v>
      </c>
      <c r="BQ70" s="3">
        <v>29.7</v>
      </c>
      <c r="BR70" s="1">
        <f t="shared" si="70"/>
        <v>24.6</v>
      </c>
      <c r="BS70" s="3">
        <v>0</v>
      </c>
      <c r="BT70" s="3">
        <v>0</v>
      </c>
      <c r="BU70" s="3">
        <v>0</v>
      </c>
      <c r="BV70" s="3">
        <v>24.6</v>
      </c>
      <c r="BW70" s="1">
        <f t="shared" si="71"/>
        <v>25.6</v>
      </c>
      <c r="BX70" s="3">
        <v>0</v>
      </c>
      <c r="BY70" s="3">
        <v>0</v>
      </c>
      <c r="BZ70" s="3">
        <v>0</v>
      </c>
      <c r="CA70" s="3">
        <v>25.6</v>
      </c>
      <c r="CB70" s="1">
        <f t="shared" si="72"/>
        <v>26.7</v>
      </c>
      <c r="CC70" s="3">
        <v>0</v>
      </c>
      <c r="CD70" s="3">
        <v>0</v>
      </c>
      <c r="CE70" s="3">
        <v>0</v>
      </c>
      <c r="CF70" s="3">
        <v>26.7</v>
      </c>
    </row>
    <row r="71" spans="1:84" s="18" customFormat="1" ht="42">
      <c r="A71" s="16" t="s">
        <v>272</v>
      </c>
      <c r="B71" s="17" t="s">
        <v>273</v>
      </c>
      <c r="C71" s="17" t="s">
        <v>47</v>
      </c>
      <c r="D71" s="17" t="s">
        <v>47</v>
      </c>
      <c r="E71" s="17" t="s">
        <v>47</v>
      </c>
      <c r="F71" s="17" t="s">
        <v>47</v>
      </c>
      <c r="G71" s="17" t="s">
        <v>47</v>
      </c>
      <c r="H71" s="17" t="s">
        <v>47</v>
      </c>
      <c r="I71" s="17" t="s">
        <v>47</v>
      </c>
      <c r="J71" s="17" t="s">
        <v>47</v>
      </c>
      <c r="K71" s="17" t="s">
        <v>47</v>
      </c>
      <c r="L71" s="17" t="s">
        <v>47</v>
      </c>
      <c r="M71" s="17" t="s">
        <v>47</v>
      </c>
      <c r="N71" s="17" t="s">
        <v>47</v>
      </c>
      <c r="O71" s="17" t="s">
        <v>47</v>
      </c>
      <c r="P71" s="17" t="s">
        <v>47</v>
      </c>
      <c r="Q71" s="17" t="s">
        <v>47</v>
      </c>
      <c r="R71" s="17" t="s">
        <v>47</v>
      </c>
      <c r="S71" s="17" t="s">
        <v>47</v>
      </c>
      <c r="T71" s="17" t="s">
        <v>47</v>
      </c>
      <c r="U71" s="17" t="s">
        <v>47</v>
      </c>
      <c r="V71" s="17" t="s">
        <v>47</v>
      </c>
      <c r="W71" s="17" t="s">
        <v>47</v>
      </c>
      <c r="X71" s="17" t="s">
        <v>47</v>
      </c>
      <c r="Y71" s="17" t="s">
        <v>47</v>
      </c>
      <c r="Z71" s="17" t="s">
        <v>47</v>
      </c>
      <c r="AA71" s="17" t="s">
        <v>47</v>
      </c>
      <c r="AB71" s="17" t="s">
        <v>47</v>
      </c>
      <c r="AC71" s="17" t="s">
        <v>47</v>
      </c>
      <c r="AD71" s="17" t="s">
        <v>47</v>
      </c>
      <c r="AE71" s="17" t="s">
        <v>47</v>
      </c>
      <c r="AF71" s="17" t="s">
        <v>47</v>
      </c>
      <c r="AG71" s="17" t="s">
        <v>47</v>
      </c>
      <c r="AH71" s="17" t="s">
        <v>47</v>
      </c>
      <c r="AI71" s="1">
        <f t="shared" ref="AI71:AR71" si="73">SUM(AI20-AI54)</f>
        <v>19534.399999999998</v>
      </c>
      <c r="AJ71" s="1">
        <f t="shared" si="73"/>
        <v>19067.7</v>
      </c>
      <c r="AK71" s="1">
        <f t="shared" si="73"/>
        <v>157.69999999999999</v>
      </c>
      <c r="AL71" s="1">
        <f t="shared" si="73"/>
        <v>157.69999999999999</v>
      </c>
      <c r="AM71" s="1">
        <f t="shared" si="73"/>
        <v>6420.0999999999995</v>
      </c>
      <c r="AN71" s="1">
        <f t="shared" si="73"/>
        <v>6418.3</v>
      </c>
      <c r="AO71" s="1">
        <f t="shared" si="73"/>
        <v>0</v>
      </c>
      <c r="AP71" s="1">
        <f t="shared" si="73"/>
        <v>0</v>
      </c>
      <c r="AQ71" s="1">
        <f t="shared" si="73"/>
        <v>12956.599999999999</v>
      </c>
      <c r="AR71" s="1">
        <f t="shared" si="73"/>
        <v>12491.7</v>
      </c>
      <c r="AS71" s="1">
        <f>SUM(AS20-AS54)</f>
        <v>16308.300000000003</v>
      </c>
      <c r="AT71" s="1">
        <f t="shared" ref="AT71:BQ71" si="74">SUM(AT20-AT54)</f>
        <v>142.6</v>
      </c>
      <c r="AU71" s="1">
        <f t="shared" si="74"/>
        <v>3635.2999999999997</v>
      </c>
      <c r="AV71" s="1">
        <f t="shared" si="74"/>
        <v>0</v>
      </c>
      <c r="AW71" s="1">
        <f t="shared" si="74"/>
        <v>12530.400000000001</v>
      </c>
      <c r="AX71" s="1">
        <f t="shared" si="74"/>
        <v>13144</v>
      </c>
      <c r="AY71" s="1">
        <f t="shared" si="74"/>
        <v>149.6</v>
      </c>
      <c r="AZ71" s="1">
        <f t="shared" si="74"/>
        <v>45.5</v>
      </c>
      <c r="BA71" s="1">
        <f t="shared" si="74"/>
        <v>0</v>
      </c>
      <c r="BB71" s="1">
        <f t="shared" si="74"/>
        <v>12948.900000000001</v>
      </c>
      <c r="BC71" s="1">
        <f t="shared" si="74"/>
        <v>12323.3</v>
      </c>
      <c r="BD71" s="1">
        <f t="shared" si="74"/>
        <v>0</v>
      </c>
      <c r="BE71" s="1">
        <f t="shared" si="74"/>
        <v>3.5</v>
      </c>
      <c r="BF71" s="1">
        <f t="shared" si="74"/>
        <v>0</v>
      </c>
      <c r="BG71" s="1">
        <f t="shared" si="74"/>
        <v>12319.8</v>
      </c>
      <c r="BH71" s="1">
        <f t="shared" si="74"/>
        <v>19293.400000000001</v>
      </c>
      <c r="BI71" s="1">
        <f t="shared" si="74"/>
        <v>18826.7</v>
      </c>
      <c r="BJ71" s="1">
        <f t="shared" si="74"/>
        <v>157.69999999999999</v>
      </c>
      <c r="BK71" s="1">
        <f t="shared" si="74"/>
        <v>157.69999999999999</v>
      </c>
      <c r="BL71" s="1">
        <f t="shared" si="74"/>
        <v>6280.7</v>
      </c>
      <c r="BM71" s="1">
        <f t="shared" si="74"/>
        <v>6278.9000000000005</v>
      </c>
      <c r="BN71" s="1">
        <f t="shared" si="74"/>
        <v>0</v>
      </c>
      <c r="BO71" s="1">
        <f t="shared" si="74"/>
        <v>0</v>
      </c>
      <c r="BP71" s="1">
        <f t="shared" si="74"/>
        <v>12855</v>
      </c>
      <c r="BQ71" s="1">
        <f t="shared" si="74"/>
        <v>12390.099999999999</v>
      </c>
      <c r="BR71" s="1">
        <f>SUM(BR20-BR54)</f>
        <v>15959.700000000004</v>
      </c>
      <c r="BS71" s="1">
        <f t="shared" ref="BS71:CF71" si="75">SUM(BS20-BS54)</f>
        <v>142.6</v>
      </c>
      <c r="BT71" s="1">
        <f t="shared" si="75"/>
        <v>3377.2999999999997</v>
      </c>
      <c r="BU71" s="1">
        <f t="shared" si="75"/>
        <v>0</v>
      </c>
      <c r="BV71" s="1">
        <f t="shared" si="75"/>
        <v>12439.8</v>
      </c>
      <c r="BW71" s="1">
        <f t="shared" si="75"/>
        <v>13094.3</v>
      </c>
      <c r="BX71" s="1">
        <f t="shared" si="75"/>
        <v>149.6</v>
      </c>
      <c r="BY71" s="1">
        <f t="shared" si="75"/>
        <v>45.5</v>
      </c>
      <c r="BZ71" s="1">
        <f t="shared" si="75"/>
        <v>0</v>
      </c>
      <c r="CA71" s="1">
        <f t="shared" si="75"/>
        <v>12899.199999999997</v>
      </c>
      <c r="CB71" s="1">
        <f t="shared" si="75"/>
        <v>12274</v>
      </c>
      <c r="CC71" s="1">
        <f t="shared" si="75"/>
        <v>0</v>
      </c>
      <c r="CD71" s="1">
        <f t="shared" si="75"/>
        <v>3.5</v>
      </c>
      <c r="CE71" s="1">
        <f t="shared" si="75"/>
        <v>0</v>
      </c>
      <c r="CF71" s="1">
        <f t="shared" si="75"/>
        <v>12270.5</v>
      </c>
    </row>
    <row r="72" spans="1:84" s="18" customFormat="1" ht="31.5">
      <c r="A72" s="16" t="s">
        <v>274</v>
      </c>
      <c r="B72" s="17" t="s">
        <v>275</v>
      </c>
      <c r="C72" s="17" t="s">
        <v>47</v>
      </c>
      <c r="D72" s="17" t="s">
        <v>47</v>
      </c>
      <c r="E72" s="17" t="s">
        <v>47</v>
      </c>
      <c r="F72" s="17" t="s">
        <v>47</v>
      </c>
      <c r="G72" s="17" t="s">
        <v>47</v>
      </c>
      <c r="H72" s="17" t="s">
        <v>47</v>
      </c>
      <c r="I72" s="17" t="s">
        <v>47</v>
      </c>
      <c r="J72" s="17" t="s">
        <v>47</v>
      </c>
      <c r="K72" s="17" t="s">
        <v>47</v>
      </c>
      <c r="L72" s="17" t="s">
        <v>47</v>
      </c>
      <c r="M72" s="17" t="s">
        <v>47</v>
      </c>
      <c r="N72" s="17" t="s">
        <v>47</v>
      </c>
      <c r="O72" s="17" t="s">
        <v>47</v>
      </c>
      <c r="P72" s="17" t="s">
        <v>47</v>
      </c>
      <c r="Q72" s="17" t="s">
        <v>47</v>
      </c>
      <c r="R72" s="17" t="s">
        <v>47</v>
      </c>
      <c r="S72" s="17" t="s">
        <v>47</v>
      </c>
      <c r="T72" s="17" t="s">
        <v>47</v>
      </c>
      <c r="U72" s="17" t="s">
        <v>47</v>
      </c>
      <c r="V72" s="17" t="s">
        <v>47</v>
      </c>
      <c r="W72" s="17" t="s">
        <v>47</v>
      </c>
      <c r="X72" s="17" t="s">
        <v>47</v>
      </c>
      <c r="Y72" s="17" t="s">
        <v>47</v>
      </c>
      <c r="Z72" s="17" t="s">
        <v>47</v>
      </c>
      <c r="AA72" s="17" t="s">
        <v>47</v>
      </c>
      <c r="AB72" s="17" t="s">
        <v>47</v>
      </c>
      <c r="AC72" s="17" t="s">
        <v>47</v>
      </c>
      <c r="AD72" s="17" t="s">
        <v>47</v>
      </c>
      <c r="AE72" s="17" t="s">
        <v>47</v>
      </c>
      <c r="AF72" s="17" t="s">
        <v>47</v>
      </c>
      <c r="AG72" s="17" t="s">
        <v>47</v>
      </c>
      <c r="AH72" s="17" t="s">
        <v>47</v>
      </c>
      <c r="AI72" s="1">
        <f t="shared" ref="AI72:AR72" si="76">SUM(AI20)</f>
        <v>23191.1</v>
      </c>
      <c r="AJ72" s="1">
        <f t="shared" si="76"/>
        <v>22724.400000000001</v>
      </c>
      <c r="AK72" s="1">
        <f t="shared" si="76"/>
        <v>157.69999999999999</v>
      </c>
      <c r="AL72" s="1">
        <f t="shared" si="76"/>
        <v>157.69999999999999</v>
      </c>
      <c r="AM72" s="1">
        <f t="shared" si="76"/>
        <v>6420.0999999999995</v>
      </c>
      <c r="AN72" s="1">
        <f t="shared" si="76"/>
        <v>6418.3</v>
      </c>
      <c r="AO72" s="1">
        <f t="shared" si="76"/>
        <v>0</v>
      </c>
      <c r="AP72" s="1">
        <f t="shared" si="76"/>
        <v>0</v>
      </c>
      <c r="AQ72" s="1">
        <f t="shared" si="76"/>
        <v>16613.3</v>
      </c>
      <c r="AR72" s="1">
        <f t="shared" si="76"/>
        <v>16148.400000000001</v>
      </c>
      <c r="AS72" s="1">
        <f>SUM(AS20)</f>
        <v>19977.300000000003</v>
      </c>
      <c r="AT72" s="1">
        <f t="shared" ref="AT72:BQ72" si="77">SUM(AT20)</f>
        <v>142.6</v>
      </c>
      <c r="AU72" s="1">
        <f t="shared" si="77"/>
        <v>3635.2999999999997</v>
      </c>
      <c r="AV72" s="1">
        <f t="shared" si="77"/>
        <v>0</v>
      </c>
      <c r="AW72" s="1">
        <f t="shared" si="77"/>
        <v>16199.400000000001</v>
      </c>
      <c r="AX72" s="1">
        <f t="shared" si="77"/>
        <v>16963.5</v>
      </c>
      <c r="AY72" s="1">
        <f t="shared" si="77"/>
        <v>149.6</v>
      </c>
      <c r="AZ72" s="1">
        <f t="shared" si="77"/>
        <v>45.5</v>
      </c>
      <c r="BA72" s="1">
        <f t="shared" si="77"/>
        <v>0</v>
      </c>
      <c r="BB72" s="1">
        <f t="shared" si="77"/>
        <v>16768.400000000001</v>
      </c>
      <c r="BC72" s="1">
        <f t="shared" si="77"/>
        <v>16300.8</v>
      </c>
      <c r="BD72" s="1">
        <f t="shared" si="77"/>
        <v>0</v>
      </c>
      <c r="BE72" s="1">
        <f t="shared" si="77"/>
        <v>3.5</v>
      </c>
      <c r="BF72" s="1">
        <f t="shared" si="77"/>
        <v>0</v>
      </c>
      <c r="BG72" s="1">
        <f t="shared" si="77"/>
        <v>16297.3</v>
      </c>
      <c r="BH72" s="1">
        <f t="shared" si="77"/>
        <v>22950.100000000002</v>
      </c>
      <c r="BI72" s="1">
        <f t="shared" si="77"/>
        <v>22483.4</v>
      </c>
      <c r="BJ72" s="1">
        <f t="shared" si="77"/>
        <v>157.69999999999999</v>
      </c>
      <c r="BK72" s="1">
        <f t="shared" si="77"/>
        <v>157.69999999999999</v>
      </c>
      <c r="BL72" s="1">
        <f t="shared" si="77"/>
        <v>6280.7</v>
      </c>
      <c r="BM72" s="1">
        <f t="shared" si="77"/>
        <v>6278.9000000000005</v>
      </c>
      <c r="BN72" s="1">
        <f t="shared" si="77"/>
        <v>0</v>
      </c>
      <c r="BO72" s="1">
        <f t="shared" si="77"/>
        <v>0</v>
      </c>
      <c r="BP72" s="1">
        <f t="shared" si="77"/>
        <v>16511.7</v>
      </c>
      <c r="BQ72" s="1">
        <f t="shared" si="77"/>
        <v>16046.8</v>
      </c>
      <c r="BR72" s="1">
        <f>SUM(BR20)</f>
        <v>19628.700000000004</v>
      </c>
      <c r="BS72" s="1">
        <f t="shared" ref="BS72:CF72" si="78">SUM(BS20)</f>
        <v>142.6</v>
      </c>
      <c r="BT72" s="1">
        <f t="shared" si="78"/>
        <v>3377.2999999999997</v>
      </c>
      <c r="BU72" s="1">
        <f t="shared" si="78"/>
        <v>0</v>
      </c>
      <c r="BV72" s="1">
        <f t="shared" si="78"/>
        <v>16108.8</v>
      </c>
      <c r="BW72" s="1">
        <f t="shared" si="78"/>
        <v>16913.8</v>
      </c>
      <c r="BX72" s="1">
        <f t="shared" si="78"/>
        <v>149.6</v>
      </c>
      <c r="BY72" s="1">
        <f t="shared" si="78"/>
        <v>45.5</v>
      </c>
      <c r="BZ72" s="1">
        <f t="shared" si="78"/>
        <v>0</v>
      </c>
      <c r="CA72" s="1">
        <f t="shared" si="78"/>
        <v>16718.699999999997</v>
      </c>
      <c r="CB72" s="1">
        <f t="shared" si="78"/>
        <v>16251.5</v>
      </c>
      <c r="CC72" s="1">
        <f t="shared" si="78"/>
        <v>0</v>
      </c>
      <c r="CD72" s="1">
        <f t="shared" si="78"/>
        <v>3.5</v>
      </c>
      <c r="CE72" s="1">
        <f t="shared" si="78"/>
        <v>0</v>
      </c>
      <c r="CF72" s="1">
        <f t="shared" si="78"/>
        <v>16248</v>
      </c>
    </row>
    <row r="74" spans="1:84">
      <c r="A74" s="10"/>
    </row>
    <row r="75" spans="1:84">
      <c r="A75" s="10" t="s">
        <v>301</v>
      </c>
    </row>
  </sheetData>
  <mergeCells count="91">
    <mergeCell ref="T16:V16"/>
    <mergeCell ref="W16:Y16"/>
    <mergeCell ref="A8:CF8"/>
    <mergeCell ref="A14:A18"/>
    <mergeCell ref="B14:B18"/>
    <mergeCell ref="C14:AE14"/>
    <mergeCell ref="AF14:AF18"/>
    <mergeCell ref="AG14:AH16"/>
    <mergeCell ref="C16:E16"/>
    <mergeCell ref="F16:I16"/>
    <mergeCell ref="J16:L16"/>
    <mergeCell ref="M16:P16"/>
    <mergeCell ref="AI14:BG14"/>
    <mergeCell ref="BH14:CF14"/>
    <mergeCell ref="C15:V15"/>
    <mergeCell ref="W15:AB15"/>
    <mergeCell ref="AC15:AE16"/>
    <mergeCell ref="Q16:S16"/>
    <mergeCell ref="CC1:CF1"/>
    <mergeCell ref="CC2:CF2"/>
    <mergeCell ref="CC3:CF3"/>
    <mergeCell ref="CC4:CF4"/>
    <mergeCell ref="A6:CF6"/>
    <mergeCell ref="Z16:AB16"/>
    <mergeCell ref="AI16:AR16"/>
    <mergeCell ref="BR15:BV15"/>
    <mergeCell ref="BW15:CF16"/>
    <mergeCell ref="AS16:AW16"/>
    <mergeCell ref="BH16:BQ16"/>
    <mergeCell ref="BR16:BV16"/>
    <mergeCell ref="AI15:AR15"/>
    <mergeCell ref="AS15:AW15"/>
    <mergeCell ref="AX15:BG16"/>
    <mergeCell ref="BH15:BQ15"/>
    <mergeCell ref="AG17:AG18"/>
    <mergeCell ref="I17:I18"/>
    <mergeCell ref="J17:J18"/>
    <mergeCell ref="K17:K18"/>
    <mergeCell ref="L17:L18"/>
    <mergeCell ref="AA17:AA18"/>
    <mergeCell ref="AB17:AB18"/>
    <mergeCell ref="AC17:AC18"/>
    <mergeCell ref="AD17:AD18"/>
    <mergeCell ref="AE17:AE18"/>
    <mergeCell ref="AQ17:AR17"/>
    <mergeCell ref="M17:M18"/>
    <mergeCell ref="C17:C18"/>
    <mergeCell ref="D17:D18"/>
    <mergeCell ref="E17:E18"/>
    <mergeCell ref="F17:F18"/>
    <mergeCell ref="G17:G18"/>
    <mergeCell ref="AI17:AJ17"/>
    <mergeCell ref="AK17:AL17"/>
    <mergeCell ref="AM17:AN17"/>
    <mergeCell ref="AO17:AP17"/>
    <mergeCell ref="N17:N18"/>
    <mergeCell ref="X17:X18"/>
    <mergeCell ref="Y17:Y18"/>
    <mergeCell ref="Z17:Z18"/>
    <mergeCell ref="AH17:AH18"/>
    <mergeCell ref="H17:H18"/>
    <mergeCell ref="U17:U18"/>
    <mergeCell ref="V17:V18"/>
    <mergeCell ref="W17:W18"/>
    <mergeCell ref="O17:O18"/>
    <mergeCell ref="P17:P18"/>
    <mergeCell ref="Q17:Q18"/>
    <mergeCell ref="R17:R18"/>
    <mergeCell ref="S17:S18"/>
    <mergeCell ref="T17:T18"/>
    <mergeCell ref="BN17:BO17"/>
    <mergeCell ref="AT17:AT18"/>
    <mergeCell ref="AU17:AU18"/>
    <mergeCell ref="AV17:AV18"/>
    <mergeCell ref="AW17:AW18"/>
    <mergeCell ref="CB17:CF17"/>
    <mergeCell ref="AG19:AH19"/>
    <mergeCell ref="E11:I11"/>
    <mergeCell ref="AX17:BB17"/>
    <mergeCell ref="BC17:BG17"/>
    <mergeCell ref="BW17:CA17"/>
    <mergeCell ref="BV17:BV18"/>
    <mergeCell ref="BP17:BQ17"/>
    <mergeCell ref="AS17:AS18"/>
    <mergeCell ref="BR17:BR18"/>
    <mergeCell ref="BS17:BS18"/>
    <mergeCell ref="BT17:BT18"/>
    <mergeCell ref="BU17:BU18"/>
    <mergeCell ref="BH17:BI17"/>
    <mergeCell ref="BJ17:BK17"/>
    <mergeCell ref="BL17:BM17"/>
  </mergeCells>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СВОД РЕЕСТРОВ РАСХОДНЫХ ОБЯЗАТ</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dc:description>POI XSSF rep:2.52.0.549</dc:description>
  <cp:lastModifiedBy>Лариса Качанова</cp:lastModifiedBy>
  <dcterms:created xsi:type="dcterms:W3CDTF">2021-02-12T07:34:39Z</dcterms:created>
  <dcterms:modified xsi:type="dcterms:W3CDTF">2021-02-26T09:48:08Z</dcterms:modified>
</cp:coreProperties>
</file>