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18060" windowHeight="7050"/>
  </bookViews>
  <sheets>
    <sheet name="Кусино" sheetId="8" r:id="rId1"/>
  </sheets>
  <definedNames>
    <definedName name="_xlnm.Print_Titles" localSheetId="0">Кусино!$7:$10</definedName>
  </definedNames>
  <calcPr calcId="125725"/>
</workbook>
</file>

<file path=xl/calcChain.xml><?xml version="1.0" encoding="utf-8"?>
<calcChain xmlns="http://schemas.openxmlformats.org/spreadsheetml/2006/main">
  <c r="S50" i="8"/>
  <c r="R50"/>
  <c r="Q50"/>
  <c r="S86" l="1"/>
  <c r="S83" s="1"/>
  <c r="S80" s="1"/>
  <c r="R86"/>
  <c r="R83" s="1"/>
  <c r="R80" s="1"/>
  <c r="Q86"/>
  <c r="Q83" s="1"/>
  <c r="Q80" s="1"/>
  <c r="P86"/>
  <c r="P83" s="1"/>
  <c r="P80" s="1"/>
  <c r="O86"/>
  <c r="O83" s="1"/>
  <c r="O80" s="1"/>
  <c r="S70"/>
  <c r="S67" s="1"/>
  <c r="R70"/>
  <c r="R67" s="1"/>
  <c r="Q70"/>
  <c r="Q67" s="1"/>
  <c r="P70"/>
  <c r="P67" s="1"/>
  <c r="O70"/>
  <c r="O67" s="1"/>
  <c r="S57"/>
  <c r="R57"/>
  <c r="Q57"/>
  <c r="P57"/>
  <c r="O57"/>
  <c r="S14"/>
  <c r="R14"/>
  <c r="Q14"/>
  <c r="P14"/>
  <c r="O14"/>
  <c r="O11" l="1"/>
  <c r="Q11"/>
  <c r="S11"/>
  <c r="P11"/>
  <c r="R11"/>
</calcChain>
</file>

<file path=xl/sharedStrings.xml><?xml version="1.0" encoding="utf-8"?>
<sst xmlns="http://schemas.openxmlformats.org/spreadsheetml/2006/main" count="487" uniqueCount="213">
  <si>
    <t/>
  </si>
  <si>
    <t>Единица измерения: тыс руб (с точностью до первого десятичного знака)</t>
  </si>
  <si>
    <t>Наименование полномочия, расходного обязательства</t>
  </si>
  <si>
    <t xml:space="preserve">Правовое основание финансового обеспечения и расходования средств (нормативные правовые акты, договоры, соглашения) </t>
  </si>
  <si>
    <t xml:space="preserve">Код расхода по БК </t>
  </si>
  <si>
    <t xml:space="preserve">Объем средств на исполнение расходного обязательства </t>
  </si>
  <si>
    <t>Код строки</t>
  </si>
  <si>
    <t>Российской Федерации</t>
  </si>
  <si>
    <t>субъекта Российской Федерации</t>
  </si>
  <si>
    <t>отчетный 2015 г</t>
  </si>
  <si>
    <t>плановый период</t>
  </si>
  <si>
    <t>Наименование, номер и дата</t>
  </si>
  <si>
    <t>Номер статьи (подстатьи), пункта (подпункта)</t>
  </si>
  <si>
    <t>Дата вступления в силу и срок действия</t>
  </si>
  <si>
    <t>Раздел</t>
  </si>
  <si>
    <t>Подраздел</t>
  </si>
  <si>
    <t>по плану</t>
  </si>
  <si>
    <t>по факту заполнения</t>
  </si>
  <si>
    <t>текущий 2016 г</t>
  </si>
  <si>
    <t>очередной 2017 г</t>
  </si>
  <si>
    <t>2018 г</t>
  </si>
  <si>
    <t>1</t>
  </si>
  <si>
    <t>2</t>
  </si>
  <si>
    <t>3</t>
  </si>
  <si>
    <t>4</t>
  </si>
  <si>
    <t>5</t>
  </si>
  <si>
    <t>6</t>
  </si>
  <si>
    <t>7</t>
  </si>
  <si>
    <t>8</t>
  </si>
  <si>
    <t>9</t>
  </si>
  <si>
    <t>10</t>
  </si>
  <si>
    <t>11</t>
  </si>
  <si>
    <t>12</t>
  </si>
  <si>
    <t>13</t>
  </si>
  <si>
    <t>14</t>
  </si>
  <si>
    <t>15</t>
  </si>
  <si>
    <t xml:space="preserve">                                    X</t>
  </si>
  <si>
    <t>Х</t>
  </si>
  <si>
    <t>в том числе:</t>
  </si>
  <si>
    <t>Федеральный закон от 06.10.2003 № 131-ФЗ "Об общих принципах организации местного самоуправления в Российской Федерации"</t>
  </si>
  <si>
    <t>06.10.2003 - не установ</t>
  </si>
  <si>
    <t xml:space="preserve">04    09
</t>
  </si>
  <si>
    <t>В целом</t>
  </si>
  <si>
    <t xml:space="preserve">08    01
</t>
  </si>
  <si>
    <t>Закон Ленинградской области от 13.11.2003 № 93-оз "О защите населения и территорий Ленинградской области от чрезвычайных ситуаций природного и техногенного характера"</t>
  </si>
  <si>
    <t>05.12.2003 - не установ</t>
  </si>
  <si>
    <t xml:space="preserve">01    11
</t>
  </si>
  <si>
    <t>Постановление Правительства Ленинградской области от 05.06.2007 № 126 "О Методических рекомендациях по осуществлению муниципальными образованиями Ленинградской области полномочий по вопросам гражданской обороны, защиты населения и территорий от чрезвычайных ситуаций, обеспечения пожарной безопасности и безопасности людей на водных объектах"</t>
  </si>
  <si>
    <t>23.07.2007 - не установ</t>
  </si>
  <si>
    <t>Федеральный закон от 21.12.1994 № 68-ФЗ "О защите населения в территории от чрезвычайных ситуаций природного и техногенного характера"</t>
  </si>
  <si>
    <t>24.12.1994 - не установ</t>
  </si>
  <si>
    <t>Областной закон Ленинградской области от 03.07.2009 № 61-оз "Об организации библиотечного обслуживания населения Ленинградской области общедоступными библиотеками"</t>
  </si>
  <si>
    <t>10.07.2009 - не установ</t>
  </si>
  <si>
    <t>Федеральный закон от 29.12.1994 № 78-ФЗ "О библиотечном деле"</t>
  </si>
  <si>
    <t>02.01.1995 - не установ</t>
  </si>
  <si>
    <t>Постановление Правительства Ленинградской области от 20.03.2006 № 72 "Об утверждении Методических рекомендаций по исполнению муниципальными образованиями Ленинградской области полномочий в сфере культуры"</t>
  </si>
  <si>
    <t>15.05.2006 - не установ</t>
  </si>
  <si>
    <t>Федеральный закон от 09.10.1992 № 3612-1 "Основы законодательства Российской Федерации о культуре"</t>
  </si>
  <si>
    <t>17.11.1992 - не установ</t>
  </si>
  <si>
    <t xml:space="preserve">11    01
</t>
  </si>
  <si>
    <t>Закон Ленинградской области от 11.03.2008 № 14-оз "О правовом регулировании муниципальной службы в Ленинградской области"</t>
  </si>
  <si>
    <t>19.04.2008 - не установ</t>
  </si>
  <si>
    <t>Федеральный закон от 02.03.2007 № 25-ФЗ "О муниципальной службе в Российской Федерации"</t>
  </si>
  <si>
    <t>01.06.2007 - не установ</t>
  </si>
  <si>
    <t xml:space="preserve">01    04
</t>
  </si>
  <si>
    <t>01.01.2006 - не установ</t>
  </si>
  <si>
    <t>Закон Ленинградской области от 29.12.2005 № 125-оз "О наделении органов местного самоуправления муниципальных образований Ленинградской области отдельными государственными полномочиями Ленингградской области в сфере профилактики безнадзорности и правонарушений несовершеннолетних"</t>
  </si>
  <si>
    <t>Закон Ленинградской области от 13.10.2006 № 116-оз "О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t>
  </si>
  <si>
    <t>02.11.2006 - не установ</t>
  </si>
  <si>
    <t xml:space="preserve">01    06
</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</si>
  <si>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</si>
  <si>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12.11.2007 - не установ</t>
  </si>
  <si>
    <t xml:space="preserve">03    09
</t>
  </si>
  <si>
    <t xml:space="preserve">05    03
</t>
  </si>
  <si>
    <t xml:space="preserve">05    05
</t>
  </si>
  <si>
    <t>Ст.14</t>
  </si>
  <si>
    <t xml:space="preserve">01    13
05    01
</t>
  </si>
  <si>
    <t xml:space="preserve">05    02
05    03
</t>
  </si>
  <si>
    <t>Закон Ленинградской области от 25.12.2006 № 169-оз "О пожарной безопасности Ленинградской области"</t>
  </si>
  <si>
    <t>08.01.2007 - не установ</t>
  </si>
  <si>
    <t xml:space="preserve">01    13
03    09
05    03
</t>
  </si>
  <si>
    <t>Федеральный закон от 21.12.1994 № 69-ФЗ "О пожарной безопасности"</t>
  </si>
  <si>
    <t>05.01.1995 - не установ</t>
  </si>
  <si>
    <t xml:space="preserve">05    02
</t>
  </si>
  <si>
    <t>Ст.14 П.1 Подп.19</t>
  </si>
  <si>
    <t>Ст.14 П.1 Подп.22</t>
  </si>
  <si>
    <t>Ст.14 П.1 Подп.23</t>
  </si>
  <si>
    <t>Ст.14 П.1 Подп.26</t>
  </si>
  <si>
    <t xml:space="preserve">01    04
04    12
</t>
  </si>
  <si>
    <t>Постановление Правительства Ленинградской области от 21.06.2006 № 191 "Об утверждении Порядка предоставления, расходования и учета субвенций на осуществление полномочий по первичному воинскому учету на территориях, где отсутствуют военные комиссариат"</t>
  </si>
  <si>
    <t>21.06.2006 - не установ</t>
  </si>
  <si>
    <t xml:space="preserve">02    03
</t>
  </si>
  <si>
    <t>Постановление Правительства РФ от 29.04.2006 № 258 "О субвенциях на осуществление полномочий по первичному воинскому учету на территориях, где отсутствуют военные комиссариаты"</t>
  </si>
  <si>
    <t>08.05.2006 - не установ</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</si>
  <si>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</si>
  <si>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5000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</si>
  <si>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</si>
  <si>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5001</t>
  </si>
  <si>
    <t>5.1.3. владение, пользование и распоряжение имуществом, находящимся в муниципальной собственности сельского поселения</t>
  </si>
  <si>
    <t>5004</t>
  </si>
  <si>
    <t>Ст.14 П.1 Подп.3</t>
  </si>
  <si>
    <t>5.1.4. обеспечение первичных мер пожарной безопасности в границах населенных пунктов сельского поселения</t>
  </si>
  <si>
    <t>5005</t>
  </si>
  <si>
    <t>Ст.14 П.1 Подп.9</t>
  </si>
  <si>
    <t>5.1.5. создание условий для обеспечения жителей сельского поселения услугами связи, общественного питания, торговли и бытового обслуживания</t>
  </si>
  <si>
    <t>5006</t>
  </si>
  <si>
    <t>Ст.14 П.1 Подп.10</t>
  </si>
  <si>
    <t>5.1.6. создание условий для организации досуга и обеспечения жителей сельского поселения услугами организаций культуры</t>
  </si>
  <si>
    <t>5007</t>
  </si>
  <si>
    <t>Ст.14 П.1 Подп.12</t>
  </si>
  <si>
    <t>5.1.7. 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</si>
  <si>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5008</t>
  </si>
  <si>
    <t>Ст.14 П.1 Подп.14</t>
  </si>
  <si>
    <t>5.1.9. 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</si>
  <si>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5010</t>
  </si>
  <si>
    <t>5.1.14.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</si>
  <si>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5015</t>
  </si>
  <si>
    <t>Ст.14 П.1 Подп.4</t>
  </si>
  <si>
    <t>5.1.15.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</si>
  <si>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5016</t>
  </si>
  <si>
    <t>Ст.14 П.1 Подп.5</t>
  </si>
  <si>
    <t>5.1.16.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</si>
  <si>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5017</t>
  </si>
  <si>
    <t>5.1.20. участие в предупреждении и ликвидации последствий чрезвычайных ситуаций в границах сельского поселения</t>
  </si>
  <si>
    <t>5021</t>
  </si>
  <si>
    <t>Ст.14 П.1 Подп.8</t>
  </si>
  <si>
    <t>5.1.25. участие в организации деятельности по сбору (в том числе раздельному сбору) и транспортированию твердых коммунальных отходов</t>
  </si>
  <si>
    <t>5026</t>
  </si>
  <si>
    <t>Ст.14 П.1 Подп.18</t>
  </si>
  <si>
    <t>5.1.27. организация ритуальных услуг и содержание мест захоронения</t>
  </si>
  <si>
    <t>5028</t>
  </si>
  <si>
    <t>5.1.28.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t>
  </si>
  <si>
    <t>5029</t>
  </si>
  <si>
    <t xml:space="preserve">01    13
03    09
</t>
  </si>
  <si>
    <t>5.1.30. осуществление мероприятий по обеспечению безопасности людей на водных объектах, охране их жизни и здоровья</t>
  </si>
  <si>
    <t>5031</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</si>
  <si>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всего</t>
  </si>
  <si>
    <t>5100</t>
  </si>
  <si>
    <t>5.2.1. функционирование органов местного самоуправления</t>
  </si>
  <si>
    <t>5101</t>
  </si>
  <si>
    <t xml:space="preserve">01    04
01    06
01    13
</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</si>
  <si>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</si>
  <si>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5500</t>
  </si>
  <si>
    <t>5.4.1. за счет субвенций, предоставленных из федерального бюджета или бюджета субъекта Российской Федерации, всего</t>
  </si>
  <si>
    <t>5501</t>
  </si>
  <si>
    <t>5.4.1.3. на осуществление воинского учета на территориях, на которых отсутствуют структурные подразделения военных комиссариатов</t>
  </si>
  <si>
    <t>5504</t>
  </si>
  <si>
    <t>5.4.1.40.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</si>
  <si>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5541</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</si>
  <si>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</si>
  <si>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5700</t>
  </si>
  <si>
    <t>5.5.2. по предоставлению иных межбюджетных трансфертов, всего</t>
  </si>
  <si>
    <t>5800</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</si>
  <si>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</si>
  <si>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5801</t>
  </si>
  <si>
    <t>5.5.2.1.3.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</si>
  <si>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5804</t>
  </si>
  <si>
    <t>5.5.2.1.5. создание условий для обеспечения жителей сельского поселения услугами связи, общественного питания, торговли и бытового обслуживания</t>
  </si>
  <si>
    <t>5806</t>
  </si>
  <si>
    <t>5.5.2.1.11. содействие в развитии сельскохозяйственного производства, создание условий для развития малого и среднего предпринимательства на территории сельского поселения</t>
  </si>
  <si>
    <t>5812</t>
  </si>
  <si>
    <t>5.5.2.1.20. участие в предупреждении и ликвидации последствий чрезвычайных ситуаций в границах сельского поселения</t>
  </si>
  <si>
    <t>5821</t>
  </si>
  <si>
    <t>5.5.2.1.21. организация библиотечного обслуживания населения, комплектование и обеспечение сохранности библиотечных фондов библиотек сельского поселения</t>
  </si>
  <si>
    <t>5822</t>
  </si>
  <si>
    <t>5.5.2.1.27. организация ритуальных услуг и содержание мест захоронения</t>
  </si>
  <si>
    <t>5828</t>
  </si>
  <si>
    <t>5.5.2.1.40. владение, пользование и распоряжение имуществом, находящимся в муниципальной собственности сельского поселения</t>
  </si>
  <si>
    <t>5841</t>
  </si>
  <si>
    <t>5.1.26.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сельского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</si>
  <si>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04  12</t>
  </si>
  <si>
    <t>муниципальных образований</t>
  </si>
  <si>
    <t>ст.8</t>
  </si>
  <si>
    <t>01.01.2016-31.12.2016</t>
  </si>
  <si>
    <t>ст.5</t>
  </si>
  <si>
    <t>01.01.2014-не установлен</t>
  </si>
  <si>
    <t>Соглашение б/н от 20.11.2015 О передаче администрации муниципального  района полномочия администрации МО Кусинское сельское поселение КМР ЛО по формированию, исполнению бюджета поселения и осуществлению контроля за исполнением данного бюджета</t>
  </si>
  <si>
    <t>Соглашение б/н от 26.10.2015 О передаче администрации муниципального  района полномочия администрации МО Кусинское сельское поселение КМР ЛО по осуществлению внешнего муниципального финансового контроля</t>
  </si>
  <si>
    <t>Реестр расходных обязательств муниципального образования</t>
  </si>
  <si>
    <t>на 2015 - 2018 годы</t>
  </si>
  <si>
    <t>ст.7</t>
  </si>
  <si>
    <t>03.07.2009 -не устанволен</t>
  </si>
  <si>
    <t>Решение совета депутатов от 11.02.2009 г. №59/211 "Об утверждении Положения о порядке управления и распоряжения муниципальным имуществом в муниципальном образовании Кусинское сельское поселение Киришского муниципального района Ленинградской области"</t>
  </si>
  <si>
    <t>11.02.2009-не установлен</t>
  </si>
  <si>
    <t xml:space="preserve">           05    03                                        04  05
</t>
  </si>
  <si>
    <t>Закон Ленинградской области от 14.12.2012 г. №95-оз "О содействии развитию на части территории муниципальных образований Ленинградской области иных форм местного самоуправления"</t>
  </si>
  <si>
    <t>21.12.2012-не установлен</t>
  </si>
  <si>
    <t>Постановление главы администрации  от 22.10.2012 г. №55 "Об утверждении Положения о порядке расходования средств резервного фонда администрации муниципального образования Кусинское сельское поселение Киришского муниципального района Ленинградской области"</t>
  </si>
  <si>
    <t>22.10.2012-не установлен</t>
  </si>
  <si>
    <t>Решение совета депутатов  от 27.09.2010 № 18/75 "Об утверждении Порядка формирования фонда оплаты труда главе администрации  муниципального образования Кусинское сельское поселение  Киришского муниципального района Ленинградской области"</t>
  </si>
  <si>
    <t>01.10.2010-не установлен</t>
  </si>
  <si>
    <t>Решение совета депутатов от 24.12.2012 г. №47/210 "Об утверждении Положения о пенсии за выслугу лет, назначаемой лицам, замещавшим должности муниципальной службы муниципального образования Кусинское сельское поселение Киришского муниципального района Ленинградской области"</t>
  </si>
  <si>
    <t>01.01.2013 -не установлен</t>
  </si>
  <si>
    <t>Решение совета депутатов  от 26.04.2010 № 11/41 "Об утверждении Порядка формирования фонда оплаты труда муниципальных служащих муниципального образования Кусинское сельское поселение  Киришского муниципального района Ленинградской области"</t>
  </si>
  <si>
    <t>01.04.2010-не установлен</t>
  </si>
  <si>
    <t>Решение совета депутатов  от 26.04.2010 № 11/42 "Об утверждении Порядка формирования фонда оплаты труда работников, замещающих должности, не являющиеся должностями муниципальной службы муниципального образования Кусинское сельское поселение  Киришского муниципального района Ленинградской области"</t>
  </si>
  <si>
    <t>01.06.2010-не установлен</t>
  </si>
  <si>
    <t>Кусинское сельское поселение Киришского муниципального района Ленинградской области</t>
  </si>
  <si>
    <t>Решение совета депутатов от 28.04.2014 №65/302 "Об утверждении положения о бюджетном процессе в муниципальном образовании Кусинское сельское поселение Киришского муниципального района Ленинградской области"</t>
  </si>
  <si>
    <t xml:space="preserve">Приложение 16 "Порядок
предоставления субсидий в целях возмещения затрат в связи с оказанием банных услуг населению на территории муниципального образования Кусинское сельское поселение Киришского муниципального района Ленинградской области к решению совета депутатов муниципального образования Кусинское сельское поселение Киришского муниципального района Ленинградской области от  24.12.2015 года № 27/114 "О бюджете муниципального образования
Кусинское сельское поселение Киришского муниципального района Ленинградской области на 2016 год и на плановый период 2017 и 2018 годов" 
</t>
  </si>
  <si>
    <t>28.04.2014-не установлен</t>
  </si>
  <si>
    <t xml:space="preserve">Приложение 15 к Порядку
предоставления субсидии в целях возмещения затрат в связи с выполнением работ по эксплуатации жилищного фонда ногоквартирных домов не обеспеченных платежами  населения к решению совета депутатов муниципального образования Кусинское сельское поселение Киришского муниципального района Ленинградской области от  24.12.2015 года № 27/114 "О бюджете муниципального образования
Кусинское сельское поселение Киришского муниципального района Ленинградской области на 2016 год и на плановый период 2017 и 2018 годов" 
</t>
  </si>
  <si>
    <t>Постановление Правительства Ленинградской области от 05.06.2009 г. №158 "Об утверждении Методики расчета нормативоов формирования расходов на оплату труда с начислениями депутатов, выборных должностных лиц местного самоуправления, осуществляющих свои полномочия на постоянной основе, муниципальных служащих и расходов на содержание органов местного самоуправления муниципальных образований Ленинградской области"</t>
  </si>
  <si>
    <t xml:space="preserve">Приложение 20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полномочий, предусмотренных пунктом 11 статьи 3 Федерального закона  от 07.02.2011 № 6-ФЗ «Об общих принципах организации деятельности контрольно-счетных органов субъектов Российской федерации и муниципальных образований» к решению совета депутатов
муниципального образования  Кусинское сельское поселение
Киришского муниципального района      от 24.12.2015 № 27/114 "О бюджете муниципального образования
Кусинское сельское поселение 
Киришского муниципального района 
Ленинградской области на 2016 год и на плановый период 2017 и 2018 годов"
</t>
  </si>
  <si>
    <t>01.01.2016-31.12.2018</t>
  </si>
  <si>
    <t xml:space="preserve">Приложение 19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подпунктами 1, 8, 10, 11, 22, 28 пункта 1 статьи 14 Федерального закона от 06.10.2003 № 131-ФЗ «Об общих принципах организации местного самоуправления в Российской Федерации» к решению совета депутатов
муниципального образования
Кусинское сельское поселение
Киришского муниципального района 
Ленинградской области
от 24.12.2015 № 27/114 "О бюджете муниципального образования
Кусинское сельское поселение 
Киришского муниципального района 
Ленинградской области на 2016 год и на плановый период 2017 и 2018 годов"
</t>
  </si>
  <si>
    <t>Соглашение б/н от 01.02.2016 О передаче администрации муниципального  района полномочия администрации МО Кусинское  сельское поселение КМР ЛО части полномочий органов местного самоуправления</t>
  </si>
  <si>
    <t>19.08.2013 - не установлено</t>
  </si>
  <si>
    <t>Постановление администрации МО Кусинское сельское поселение Киришского муниципального района Ленинградской области от 19.08.2013 № 79 «О мерах по поэтапному повышению заработной платы работников учреждений культуры муниципального образования Кусинское сельское поселение  и утверждении Плана мероприятий («дорожной карты»), направленного на повышение эффективности сферы культуры и совершенствование оплаты труда работников учреждений культуры муниципального образования Кусинское сельское поселение Киришского муниципального района Ленинградской области»</t>
  </si>
  <si>
    <t>Решение совета депутатов от 24.09.2012 г. №44/194 "Об утверждении норм и правил благоустройства муниципального образования Кусинское сельское поселение Киришского муниципального района ленинградской области"</t>
  </si>
  <si>
    <t>24.09.2012- не установлен</t>
  </si>
  <si>
    <t>Решение совета депутатов от 24.09.2012 г. №44/194 "Об утверждении норм и правил благоустройства муниципального образования Кусинское сельское поселение Киришского муниципального района Ленинградской области"</t>
  </si>
  <si>
    <t xml:space="preserve">Решение совета депутатов  от 25.11.2013 г. №60/276 О создании муниципального дорожного фонда муниципального образования Кусинское сельсоке поселение Киришского муниципального района Ленинградской области </t>
  </si>
</sst>
</file>

<file path=xl/styles.xml><?xml version="1.0" encoding="utf-8"?>
<styleSheet xmlns="http://schemas.openxmlformats.org/spreadsheetml/2006/main">
  <numFmts count="3">
    <numFmt numFmtId="43" formatCode="_-* #,##0.00_р_._-;\-* #,##0.00_р_._-;_-* &quot;-&quot;??_р_._-;_-@_-"/>
    <numFmt numFmtId="165" formatCode="0.0"/>
    <numFmt numFmtId="166" formatCode="_-* #,##0.0_р_._-;\-* #,##0.0_р_._-;_-* &quot;-&quot;??_р_._-;_-@_-"/>
  </numFmts>
  <fonts count="13">
    <font>
      <sz val="11"/>
      <color rgb="FF000000"/>
      <name val="Calibri"/>
      <family val="2"/>
      <scheme val="minor"/>
    </font>
    <font>
      <sz val="11"/>
      <name val="Calibri"/>
      <family val="2"/>
      <charset val="204"/>
    </font>
    <font>
      <sz val="11"/>
      <color rgb="FF000000"/>
      <name val="Calibri"/>
      <family val="2"/>
      <scheme val="minor"/>
    </font>
    <font>
      <sz val="9"/>
      <name val="Arial Narrow"/>
      <family val="2"/>
      <charset val="204"/>
    </font>
    <font>
      <sz val="10"/>
      <name val="Arial"/>
      <family val="2"/>
      <charset val="204"/>
    </font>
    <font>
      <sz val="9"/>
      <name val="Arial"/>
      <family val="2"/>
      <charset val="204"/>
    </font>
    <font>
      <b/>
      <sz val="9"/>
      <name val="Arial"/>
      <family val="2"/>
      <charset val="204"/>
    </font>
    <font>
      <sz val="8"/>
      <name val="Arial Narrow"/>
      <family val="2"/>
      <charset val="204"/>
    </font>
    <font>
      <sz val="8"/>
      <name val="Arial"/>
      <family val="2"/>
      <charset val="204"/>
    </font>
    <font>
      <b/>
      <sz val="9"/>
      <name val="Arial Narrow"/>
      <family val="2"/>
      <charset val="204"/>
    </font>
    <font>
      <b/>
      <sz val="11"/>
      <name val="Arial"/>
      <family val="2"/>
      <charset val="204"/>
    </font>
    <font>
      <b/>
      <sz val="11"/>
      <name val="Calibri"/>
      <family val="2"/>
      <charset val="204"/>
    </font>
    <font>
      <sz val="9"/>
      <color indexed="8"/>
      <name val="Arial Narrow"/>
      <family val="2"/>
      <charset val="204"/>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style="thin">
        <color indexed="64"/>
      </top>
      <bottom style="thin">
        <color indexed="64"/>
      </bottom>
      <diagonal/>
    </border>
    <border>
      <left/>
      <right style="thin">
        <color rgb="FF000000"/>
      </right>
      <top style="thin">
        <color rgb="FF000000"/>
      </top>
      <bottom style="thin">
        <color indexed="64"/>
      </bottom>
      <diagonal/>
    </border>
    <border>
      <left style="thin">
        <color indexed="64"/>
      </left>
      <right/>
      <top/>
      <bottom/>
      <diagonal/>
    </border>
    <border>
      <left/>
      <right style="thin">
        <color indexed="64"/>
      </right>
      <top/>
      <bottom/>
      <diagonal/>
    </border>
    <border>
      <left style="thin">
        <color indexed="64"/>
      </left>
      <right style="thin">
        <color rgb="FF000000"/>
      </right>
      <top style="thin">
        <color indexed="64"/>
      </top>
      <bottom style="thin">
        <color indexed="64"/>
      </bottom>
      <diagonal/>
    </border>
  </borders>
  <cellStyleXfs count="3">
    <xf numFmtId="0" fontId="0" fillId="0" borderId="0"/>
    <xf numFmtId="0" fontId="2" fillId="0" borderId="0"/>
    <xf numFmtId="43" fontId="2" fillId="0" borderId="0" applyFont="0" applyFill="0" applyBorder="0" applyAlignment="0" applyProtection="0"/>
  </cellStyleXfs>
  <cellXfs count="131">
    <xf numFmtId="0" fontId="1" fillId="0" borderId="0" xfId="0" applyFont="1" applyFill="1" applyBorder="1"/>
    <xf numFmtId="0" fontId="7" fillId="0" borderId="8" xfId="1" applyNumberFormat="1" applyFont="1" applyFill="1" applyBorder="1" applyAlignment="1">
      <alignment horizontal="center" vertical="center" wrapText="1" readingOrder="1"/>
    </xf>
    <xf numFmtId="0" fontId="3" fillId="0" borderId="3" xfId="1" applyNumberFormat="1" applyFont="1" applyFill="1" applyBorder="1" applyAlignment="1">
      <alignment horizontal="center" vertical="center" wrapText="1" readingOrder="1"/>
    </xf>
    <xf numFmtId="0" fontId="7" fillId="0" borderId="3" xfId="1" applyNumberFormat="1" applyFont="1" applyFill="1" applyBorder="1" applyAlignment="1">
      <alignment horizontal="center" vertical="center" wrapText="1" readingOrder="1"/>
    </xf>
    <xf numFmtId="0" fontId="1" fillId="0" borderId="0" xfId="0" applyFont="1" applyFill="1" applyBorder="1" applyAlignment="1">
      <alignment vertical="center"/>
    </xf>
    <xf numFmtId="0" fontId="1" fillId="0" borderId="0" xfId="0" applyFont="1" applyFill="1" applyBorder="1"/>
    <xf numFmtId="0" fontId="1" fillId="0" borderId="8" xfId="1" applyNumberFormat="1" applyFont="1" applyFill="1" applyBorder="1" applyAlignment="1">
      <alignment vertical="top" wrapText="1"/>
    </xf>
    <xf numFmtId="0" fontId="1" fillId="0" borderId="7" xfId="1" applyNumberFormat="1" applyFont="1" applyFill="1" applyBorder="1" applyAlignment="1">
      <alignment vertical="top" wrapText="1"/>
    </xf>
    <xf numFmtId="0" fontId="1" fillId="0" borderId="11" xfId="1" applyNumberFormat="1" applyFont="1" applyFill="1" applyBorder="1" applyAlignment="1">
      <alignment vertical="top" wrapText="1"/>
    </xf>
    <xf numFmtId="0" fontId="1" fillId="0" borderId="9" xfId="1" applyNumberFormat="1" applyFont="1" applyFill="1" applyBorder="1" applyAlignment="1">
      <alignment vertical="top" wrapText="1"/>
    </xf>
    <xf numFmtId="0" fontId="1" fillId="0" borderId="12" xfId="1" applyNumberFormat="1" applyFont="1" applyFill="1" applyBorder="1" applyAlignment="1">
      <alignment vertical="top" wrapText="1"/>
    </xf>
    <xf numFmtId="0" fontId="3" fillId="0" borderId="9" xfId="1" applyNumberFormat="1" applyFont="1" applyFill="1" applyBorder="1" applyAlignment="1">
      <alignment horizontal="center" vertical="top" wrapText="1" readingOrder="1"/>
    </xf>
    <xf numFmtId="0" fontId="3" fillId="0" borderId="3" xfId="1" applyNumberFormat="1" applyFont="1" applyFill="1" applyBorder="1" applyAlignment="1">
      <alignment vertical="top" wrapText="1" readingOrder="1"/>
    </xf>
    <xf numFmtId="0" fontId="4" fillId="0" borderId="0" xfId="1" applyNumberFormat="1" applyFont="1" applyFill="1" applyBorder="1" applyAlignment="1">
      <alignment vertical="top" wrapText="1" readingOrder="1"/>
    </xf>
    <xf numFmtId="0" fontId="3" fillId="0" borderId="6" xfId="1" applyNumberFormat="1" applyFont="1" applyFill="1" applyBorder="1" applyAlignment="1">
      <alignment horizontal="center" vertical="top" wrapText="1" readingOrder="1"/>
    </xf>
    <xf numFmtId="0" fontId="3" fillId="0" borderId="8" xfId="1" applyNumberFormat="1" applyFont="1" applyFill="1" applyBorder="1" applyAlignment="1">
      <alignment horizontal="center" vertical="top" wrapText="1" readingOrder="1"/>
    </xf>
    <xf numFmtId="0" fontId="3" fillId="0" borderId="8" xfId="1" applyNumberFormat="1" applyFont="1" applyFill="1" applyBorder="1" applyAlignment="1">
      <alignment horizontal="center" vertical="center" wrapText="1" readingOrder="1"/>
    </xf>
    <xf numFmtId="0" fontId="3" fillId="0" borderId="1" xfId="1" applyNumberFormat="1" applyFont="1" applyFill="1" applyBorder="1" applyAlignment="1">
      <alignment horizontal="center" vertical="top" wrapText="1" readingOrder="1"/>
    </xf>
    <xf numFmtId="166" fontId="3" fillId="0" borderId="3" xfId="2" applyNumberFormat="1" applyFont="1" applyFill="1" applyBorder="1" applyAlignment="1">
      <alignment vertical="top" wrapText="1" readingOrder="1"/>
    </xf>
    <xf numFmtId="166" fontId="1" fillId="0" borderId="6" xfId="2" applyNumberFormat="1" applyFont="1" applyFill="1" applyBorder="1" applyAlignment="1">
      <alignment vertical="top" wrapText="1"/>
    </xf>
    <xf numFmtId="166" fontId="1" fillId="0" borderId="8" xfId="2" applyNumberFormat="1" applyFont="1" applyFill="1" applyBorder="1" applyAlignment="1">
      <alignment vertical="top" wrapText="1"/>
    </xf>
    <xf numFmtId="0" fontId="8" fillId="0" borderId="3" xfId="1" applyNumberFormat="1" applyFont="1" applyFill="1" applyBorder="1" applyAlignment="1">
      <alignment horizontal="center" vertical="top" wrapText="1" readingOrder="1"/>
    </xf>
    <xf numFmtId="0" fontId="3" fillId="0" borderId="9" xfId="1" applyNumberFormat="1" applyFont="1" applyFill="1" applyBorder="1" applyAlignment="1">
      <alignment horizontal="left" vertical="top" wrapText="1" readingOrder="1"/>
    </xf>
    <xf numFmtId="0" fontId="3" fillId="0" borderId="8" xfId="1" applyNumberFormat="1" applyFont="1" applyFill="1" applyBorder="1" applyAlignment="1">
      <alignment horizontal="left" vertical="top" wrapText="1" readingOrder="1"/>
    </xf>
    <xf numFmtId="0" fontId="1" fillId="0" borderId="16" xfId="1" applyNumberFormat="1" applyFont="1" applyFill="1" applyBorder="1" applyAlignment="1">
      <alignment vertical="top" wrapText="1"/>
    </xf>
    <xf numFmtId="0" fontId="1" fillId="0" borderId="17" xfId="1" applyNumberFormat="1" applyFont="1" applyFill="1" applyBorder="1" applyAlignment="1">
      <alignment vertical="top" wrapText="1"/>
    </xf>
    <xf numFmtId="0" fontId="3" fillId="0" borderId="8" xfId="1" applyNumberFormat="1" applyFont="1" applyFill="1" applyBorder="1" applyAlignment="1">
      <alignment horizontal="right" vertical="top" wrapText="1" readingOrder="1"/>
    </xf>
    <xf numFmtId="0" fontId="3" fillId="0" borderId="12" xfId="1" applyNumberFormat="1" applyFont="1" applyFill="1" applyBorder="1" applyAlignment="1">
      <alignment horizontal="left" vertical="top" wrapText="1" readingOrder="1"/>
    </xf>
    <xf numFmtId="0" fontId="1" fillId="0" borderId="18" xfId="1" applyNumberFormat="1" applyFont="1" applyFill="1" applyBorder="1" applyAlignment="1">
      <alignment vertical="top" wrapText="1"/>
    </xf>
    <xf numFmtId="166" fontId="1" fillId="0" borderId="15" xfId="2" applyNumberFormat="1" applyFont="1" applyFill="1" applyBorder="1" applyAlignment="1">
      <alignment vertical="top" wrapText="1"/>
    </xf>
    <xf numFmtId="0" fontId="1" fillId="0" borderId="19" xfId="1" applyNumberFormat="1" applyFont="1" applyFill="1" applyBorder="1" applyAlignment="1">
      <alignment vertical="top" wrapText="1"/>
    </xf>
    <xf numFmtId="0" fontId="1" fillId="0" borderId="0" xfId="1" applyNumberFormat="1" applyFont="1" applyFill="1" applyBorder="1" applyAlignment="1">
      <alignment vertical="top" wrapText="1"/>
    </xf>
    <xf numFmtId="0" fontId="3" fillId="0" borderId="19" xfId="1" applyNumberFormat="1" applyFont="1" applyFill="1" applyBorder="1" applyAlignment="1">
      <alignment vertical="top" wrapText="1"/>
    </xf>
    <xf numFmtId="0" fontId="3" fillId="2" borderId="19" xfId="0" applyFont="1" applyFill="1" applyBorder="1" applyAlignment="1">
      <alignment vertical="top"/>
    </xf>
    <xf numFmtId="0" fontId="3" fillId="2" borderId="19" xfId="0" applyFont="1" applyFill="1" applyBorder="1" applyAlignment="1">
      <alignment vertical="top" wrapText="1"/>
    </xf>
    <xf numFmtId="0" fontId="3" fillId="0" borderId="12" xfId="1" applyNumberFormat="1" applyFont="1" applyFill="1" applyBorder="1" applyAlignment="1">
      <alignment horizontal="center" vertical="top" wrapText="1" readingOrder="1"/>
    </xf>
    <xf numFmtId="0" fontId="3" fillId="0" borderId="23" xfId="1" applyNumberFormat="1" applyFont="1" applyFill="1" applyBorder="1" applyAlignment="1">
      <alignment vertical="top" wrapText="1"/>
    </xf>
    <xf numFmtId="11" fontId="12" fillId="0" borderId="19" xfId="0" applyNumberFormat="1" applyFont="1" applyFill="1" applyBorder="1" applyAlignment="1" applyProtection="1">
      <alignment horizontal="left" vertical="top" wrapText="1"/>
      <protection locked="0"/>
    </xf>
    <xf numFmtId="49" fontId="12" fillId="0" borderId="19" xfId="0" applyNumberFormat="1" applyFont="1" applyFill="1" applyBorder="1" applyAlignment="1" applyProtection="1">
      <alignment horizontal="left" vertical="top" wrapText="1"/>
      <protection locked="0"/>
    </xf>
    <xf numFmtId="0" fontId="3" fillId="0" borderId="18" xfId="1" applyNumberFormat="1" applyFont="1" applyFill="1" applyBorder="1" applyAlignment="1">
      <alignment vertical="top" wrapText="1"/>
    </xf>
    <xf numFmtId="49" fontId="12" fillId="0" borderId="26" xfId="0" applyNumberFormat="1" applyFont="1" applyFill="1" applyBorder="1" applyAlignment="1" applyProtection="1">
      <alignment horizontal="left" vertical="top" wrapText="1"/>
      <protection locked="0"/>
    </xf>
    <xf numFmtId="166" fontId="3" fillId="0" borderId="8" xfId="2" applyNumberFormat="1" applyFont="1" applyFill="1" applyBorder="1" applyAlignment="1">
      <alignment vertical="top" wrapText="1" readingOrder="1"/>
    </xf>
    <xf numFmtId="0" fontId="3" fillId="0" borderId="8" xfId="1" applyNumberFormat="1" applyFont="1" applyFill="1" applyBorder="1" applyAlignment="1">
      <alignment vertical="top" wrapText="1" readingOrder="1"/>
    </xf>
    <xf numFmtId="0" fontId="1" fillId="0" borderId="21" xfId="0" applyFont="1" applyFill="1" applyBorder="1"/>
    <xf numFmtId="0" fontId="3" fillId="0" borderId="28" xfId="1" applyNumberFormat="1" applyFont="1" applyFill="1" applyBorder="1" applyAlignment="1">
      <alignment horizontal="left" vertical="top" wrapText="1" readingOrder="1"/>
    </xf>
    <xf numFmtId="0" fontId="3" fillId="0" borderId="24" xfId="1" applyNumberFormat="1" applyFont="1" applyFill="1" applyBorder="1" applyAlignment="1">
      <alignment horizontal="left" vertical="top" wrapText="1" readingOrder="1"/>
    </xf>
    <xf numFmtId="166" fontId="3" fillId="0" borderId="24" xfId="2" applyNumberFormat="1" applyFont="1" applyFill="1" applyBorder="1" applyAlignment="1">
      <alignment vertical="top" wrapText="1" readingOrder="1"/>
    </xf>
    <xf numFmtId="165" fontId="3" fillId="0" borderId="24" xfId="2" applyNumberFormat="1" applyFont="1" applyFill="1" applyBorder="1" applyAlignment="1">
      <alignment vertical="top" wrapText="1" readingOrder="1"/>
    </xf>
    <xf numFmtId="49" fontId="12" fillId="0" borderId="19" xfId="0" applyNumberFormat="1" applyFont="1" applyFill="1" applyBorder="1" applyAlignment="1" applyProtection="1">
      <alignment horizontal="left" vertical="center" wrapText="1"/>
      <protection locked="0"/>
    </xf>
    <xf numFmtId="11" fontId="12" fillId="0" borderId="19" xfId="0" applyNumberFormat="1" applyFont="1" applyFill="1" applyBorder="1" applyAlignment="1" applyProtection="1">
      <alignment horizontal="left" vertical="center" wrapText="1"/>
      <protection locked="0"/>
    </xf>
    <xf numFmtId="11" fontId="12" fillId="2" borderId="19" xfId="0" applyNumberFormat="1" applyFont="1" applyFill="1" applyBorder="1" applyAlignment="1" applyProtection="1">
      <alignment horizontal="left" vertical="top" wrapText="1"/>
      <protection locked="0"/>
    </xf>
    <xf numFmtId="49" fontId="12" fillId="2" borderId="19" xfId="0" applyNumberFormat="1" applyFont="1" applyFill="1" applyBorder="1" applyAlignment="1" applyProtection="1">
      <alignment horizontal="left" vertical="top" wrapText="1"/>
      <protection locked="0"/>
    </xf>
    <xf numFmtId="49" fontId="12" fillId="2" borderId="19" xfId="0" applyNumberFormat="1" applyFont="1" applyFill="1" applyBorder="1" applyAlignment="1" applyProtection="1">
      <alignment horizontal="left" vertical="center" wrapText="1"/>
      <protection locked="0"/>
    </xf>
    <xf numFmtId="12" fontId="12" fillId="0" borderId="19" xfId="0" applyNumberFormat="1" applyFont="1" applyFill="1" applyBorder="1" applyAlignment="1" applyProtection="1">
      <alignment horizontal="left" vertical="top" wrapText="1"/>
      <protection locked="0"/>
    </xf>
    <xf numFmtId="0" fontId="12" fillId="0" borderId="19" xfId="0" applyNumberFormat="1" applyFont="1" applyFill="1" applyBorder="1" applyAlignment="1" applyProtection="1">
      <alignment horizontal="left" vertical="top" wrapText="1"/>
      <protection locked="0"/>
    </xf>
    <xf numFmtId="0" fontId="3" fillId="0" borderId="29" xfId="1" applyNumberFormat="1" applyFont="1" applyFill="1" applyBorder="1" applyAlignment="1">
      <alignment vertical="top" wrapText="1" readingOrder="1"/>
    </xf>
    <xf numFmtId="0" fontId="1" fillId="0" borderId="30" xfId="1" applyNumberFormat="1" applyFont="1" applyFill="1" applyBorder="1" applyAlignment="1">
      <alignment vertical="top" wrapText="1"/>
    </xf>
    <xf numFmtId="0" fontId="1" fillId="0" borderId="0" xfId="0" applyFont="1" applyFill="1" applyBorder="1"/>
    <xf numFmtId="0" fontId="1" fillId="0" borderId="8" xfId="1" applyNumberFormat="1" applyFont="1" applyFill="1" applyBorder="1" applyAlignment="1">
      <alignment vertical="top" wrapText="1"/>
    </xf>
    <xf numFmtId="0" fontId="1" fillId="0" borderId="11" xfId="1" applyNumberFormat="1" applyFont="1" applyFill="1" applyBorder="1" applyAlignment="1">
      <alignment vertical="top" wrapText="1"/>
    </xf>
    <xf numFmtId="0" fontId="1" fillId="0" borderId="9" xfId="1" applyNumberFormat="1" applyFont="1" applyFill="1" applyBorder="1" applyAlignment="1">
      <alignment vertical="top" wrapText="1"/>
    </xf>
    <xf numFmtId="0" fontId="1" fillId="0" borderId="12" xfId="1" applyNumberFormat="1" applyFont="1" applyFill="1" applyBorder="1" applyAlignment="1">
      <alignment vertical="top" wrapText="1"/>
    </xf>
    <xf numFmtId="0" fontId="3" fillId="0" borderId="3" xfId="1" applyNumberFormat="1" applyFont="1" applyFill="1" applyBorder="1" applyAlignment="1">
      <alignment vertical="top" wrapText="1" readingOrder="1"/>
    </xf>
    <xf numFmtId="166" fontId="3" fillId="0" borderId="3" xfId="2" applyNumberFormat="1" applyFont="1" applyFill="1" applyBorder="1" applyAlignment="1">
      <alignment vertical="top" wrapText="1" readingOrder="1"/>
    </xf>
    <xf numFmtId="166" fontId="1" fillId="0" borderId="8" xfId="2" applyNumberFormat="1" applyFont="1" applyFill="1" applyBorder="1" applyAlignment="1">
      <alignment vertical="top" wrapText="1"/>
    </xf>
    <xf numFmtId="0" fontId="3" fillId="0" borderId="9" xfId="1" applyNumberFormat="1" applyFont="1" applyFill="1" applyBorder="1" applyAlignment="1">
      <alignment horizontal="left" vertical="top" wrapText="1" readingOrder="1"/>
    </xf>
    <xf numFmtId="0" fontId="3" fillId="0" borderId="8" xfId="1" applyNumberFormat="1" applyFont="1" applyFill="1" applyBorder="1" applyAlignment="1">
      <alignment horizontal="left" vertical="top" wrapText="1" readingOrder="1"/>
    </xf>
    <xf numFmtId="0" fontId="3" fillId="0" borderId="12" xfId="1" applyNumberFormat="1" applyFont="1" applyFill="1" applyBorder="1" applyAlignment="1">
      <alignment horizontal="left" vertical="top" wrapText="1" readingOrder="1"/>
    </xf>
    <xf numFmtId="0" fontId="3" fillId="0" borderId="19" xfId="1" applyNumberFormat="1" applyFont="1" applyFill="1" applyBorder="1" applyAlignment="1">
      <alignment horizontal="left" vertical="top" wrapText="1" readingOrder="1"/>
    </xf>
    <xf numFmtId="0" fontId="1" fillId="0" borderId="22" xfId="0" applyFont="1" applyFill="1" applyBorder="1"/>
    <xf numFmtId="0" fontId="1" fillId="0" borderId="0" xfId="0" applyFont="1" applyFill="1" applyBorder="1"/>
    <xf numFmtId="0" fontId="1" fillId="0" borderId="7" xfId="1" applyNumberFormat="1" applyFont="1" applyFill="1" applyBorder="1" applyAlignment="1">
      <alignment vertical="top" wrapText="1"/>
    </xf>
    <xf numFmtId="0" fontId="1" fillId="0" borderId="12" xfId="1" applyNumberFormat="1" applyFont="1" applyFill="1" applyBorder="1" applyAlignment="1">
      <alignment vertical="top" wrapText="1"/>
    </xf>
    <xf numFmtId="0" fontId="1" fillId="0" borderId="9" xfId="1" applyNumberFormat="1" applyFont="1" applyFill="1" applyBorder="1" applyAlignment="1">
      <alignment vertical="top" wrapText="1"/>
    </xf>
    <xf numFmtId="0" fontId="1" fillId="0" borderId="5" xfId="1" applyNumberFormat="1" applyFont="1" applyFill="1" applyBorder="1" applyAlignment="1">
      <alignment vertical="top" wrapText="1"/>
    </xf>
    <xf numFmtId="0" fontId="1" fillId="0" borderId="2" xfId="1" applyNumberFormat="1" applyFont="1" applyFill="1" applyBorder="1" applyAlignment="1">
      <alignment vertical="top" wrapText="1"/>
    </xf>
    <xf numFmtId="0" fontId="1" fillId="0" borderId="4" xfId="1" applyNumberFormat="1" applyFont="1" applyFill="1" applyBorder="1" applyAlignment="1">
      <alignment vertical="top" wrapText="1"/>
    </xf>
    <xf numFmtId="0" fontId="1" fillId="0" borderId="6" xfId="1" applyNumberFormat="1" applyFont="1" applyFill="1" applyBorder="1" applyAlignment="1">
      <alignment vertical="top" wrapText="1"/>
    </xf>
    <xf numFmtId="0" fontId="1" fillId="0" borderId="8" xfId="1" applyNumberFormat="1" applyFont="1" applyFill="1" applyBorder="1" applyAlignment="1">
      <alignment vertical="top" wrapText="1"/>
    </xf>
    <xf numFmtId="0" fontId="1" fillId="0" borderId="10" xfId="1" applyNumberFormat="1" applyFont="1" applyFill="1" applyBorder="1" applyAlignment="1">
      <alignment vertical="top" wrapText="1"/>
    </xf>
    <xf numFmtId="0" fontId="1" fillId="0" borderId="11" xfId="1" applyNumberFormat="1" applyFont="1" applyFill="1" applyBorder="1" applyAlignment="1">
      <alignment vertical="top" wrapText="1"/>
    </xf>
    <xf numFmtId="0" fontId="1" fillId="0" borderId="13" xfId="1" applyNumberFormat="1" applyFont="1" applyFill="1" applyBorder="1" applyAlignment="1">
      <alignment vertical="top" wrapText="1"/>
    </xf>
    <xf numFmtId="0" fontId="3" fillId="0" borderId="3" xfId="1" applyNumberFormat="1" applyFont="1" applyFill="1" applyBorder="1" applyAlignment="1">
      <alignment vertical="top" wrapText="1" readingOrder="1"/>
    </xf>
    <xf numFmtId="0" fontId="3" fillId="0" borderId="9" xfId="1" applyNumberFormat="1" applyFont="1" applyFill="1" applyBorder="1" applyAlignment="1">
      <alignment horizontal="left" vertical="top" wrapText="1" readingOrder="1"/>
    </xf>
    <xf numFmtId="0" fontId="3" fillId="0" borderId="8" xfId="1" applyNumberFormat="1" applyFont="1" applyFill="1" applyBorder="1" applyAlignment="1">
      <alignment horizontal="left" vertical="top" wrapText="1" readingOrder="1"/>
    </xf>
    <xf numFmtId="0" fontId="3" fillId="0" borderId="9" xfId="1" applyNumberFormat="1" applyFont="1" applyFill="1" applyBorder="1" applyAlignment="1">
      <alignment horizontal="center" vertical="top" wrapText="1" readingOrder="1"/>
    </xf>
    <xf numFmtId="166" fontId="3" fillId="0" borderId="3" xfId="2" applyNumberFormat="1" applyFont="1" applyFill="1" applyBorder="1" applyAlignment="1">
      <alignment vertical="top" wrapText="1" readingOrder="1"/>
    </xf>
    <xf numFmtId="166" fontId="1" fillId="0" borderId="6" xfId="2" applyNumberFormat="1" applyFont="1" applyFill="1" applyBorder="1" applyAlignment="1">
      <alignment vertical="top" wrapText="1"/>
    </xf>
    <xf numFmtId="166" fontId="1" fillId="0" borderId="8" xfId="2" applyNumberFormat="1" applyFont="1" applyFill="1" applyBorder="1" applyAlignment="1">
      <alignment vertical="top" wrapText="1"/>
    </xf>
    <xf numFmtId="165" fontId="3" fillId="0" borderId="3" xfId="2" applyNumberFormat="1" applyFont="1" applyFill="1" applyBorder="1" applyAlignment="1">
      <alignment vertical="top" wrapText="1" readingOrder="1"/>
    </xf>
    <xf numFmtId="165" fontId="1" fillId="0" borderId="6" xfId="2" applyNumberFormat="1" applyFont="1" applyFill="1" applyBorder="1" applyAlignment="1">
      <alignment vertical="top" wrapText="1"/>
    </xf>
    <xf numFmtId="165" fontId="1" fillId="0" borderId="8" xfId="2" applyNumberFormat="1" applyFont="1" applyFill="1" applyBorder="1" applyAlignment="1">
      <alignment vertical="top" wrapText="1"/>
    </xf>
    <xf numFmtId="0" fontId="4" fillId="0" borderId="0" xfId="1" applyNumberFormat="1" applyFont="1" applyFill="1" applyBorder="1" applyAlignment="1">
      <alignment vertical="top" wrapText="1" readingOrder="1"/>
    </xf>
    <xf numFmtId="0" fontId="3" fillId="0" borderId="8" xfId="1" applyNumberFormat="1" applyFont="1" applyFill="1" applyBorder="1" applyAlignment="1">
      <alignment horizontal="right" vertical="top" wrapText="1" readingOrder="1"/>
    </xf>
    <xf numFmtId="0" fontId="4" fillId="0" borderId="3" xfId="1" applyNumberFormat="1" applyFont="1" applyFill="1" applyBorder="1" applyAlignment="1">
      <alignment vertical="top" wrapText="1" readingOrder="1"/>
    </xf>
    <xf numFmtId="0" fontId="9" fillId="0" borderId="3" xfId="1" applyNumberFormat="1" applyFont="1" applyFill="1" applyBorder="1" applyAlignment="1">
      <alignment vertical="top" wrapText="1" readingOrder="1"/>
    </xf>
    <xf numFmtId="0" fontId="3" fillId="0" borderId="14" xfId="1" applyNumberFormat="1" applyFont="1" applyFill="1" applyBorder="1" applyAlignment="1">
      <alignment horizontal="left" vertical="top" wrapText="1" readingOrder="1"/>
    </xf>
    <xf numFmtId="0" fontId="1" fillId="0" borderId="2" xfId="1" applyNumberFormat="1" applyFont="1" applyFill="1" applyBorder="1" applyAlignment="1">
      <alignment horizontal="left" vertical="top" wrapText="1" readingOrder="1"/>
    </xf>
    <xf numFmtId="0" fontId="1" fillId="0" borderId="10" xfId="1" applyNumberFormat="1" applyFont="1" applyFill="1" applyBorder="1" applyAlignment="1">
      <alignment horizontal="left" vertical="top" wrapText="1" readingOrder="1"/>
    </xf>
    <xf numFmtId="0" fontId="1" fillId="0" borderId="7" xfId="1" applyNumberFormat="1" applyFont="1" applyFill="1" applyBorder="1" applyAlignment="1">
      <alignment horizontal="left" vertical="top" wrapText="1" readingOrder="1"/>
    </xf>
    <xf numFmtId="0" fontId="1" fillId="0" borderId="11" xfId="1" applyNumberFormat="1" applyFont="1" applyFill="1" applyBorder="1" applyAlignment="1">
      <alignment horizontal="left" vertical="top" wrapText="1" readingOrder="1"/>
    </xf>
    <xf numFmtId="0" fontId="1" fillId="0" borderId="9" xfId="1" applyNumberFormat="1" applyFont="1" applyFill="1" applyBorder="1" applyAlignment="1">
      <alignment horizontal="left" vertical="top" wrapText="1" readingOrder="1"/>
    </xf>
    <xf numFmtId="0" fontId="3" fillId="0" borderId="5" xfId="1" applyNumberFormat="1" applyFont="1" applyFill="1" applyBorder="1" applyAlignment="1">
      <alignment horizontal="center" vertical="top" wrapText="1" readingOrder="1"/>
    </xf>
    <xf numFmtId="0" fontId="8" fillId="0" borderId="3" xfId="1" applyNumberFormat="1" applyFont="1" applyFill="1" applyBorder="1" applyAlignment="1">
      <alignment horizontal="center" vertical="top" wrapText="1" readingOrder="1"/>
    </xf>
    <xf numFmtId="0" fontId="5" fillId="0" borderId="0" xfId="1" applyNumberFormat="1" applyFont="1" applyFill="1" applyBorder="1" applyAlignment="1">
      <alignment vertical="top" wrapText="1" readingOrder="1"/>
    </xf>
    <xf numFmtId="0" fontId="6" fillId="0" borderId="0" xfId="1" applyNumberFormat="1" applyFont="1" applyFill="1" applyBorder="1" applyAlignment="1">
      <alignment vertical="top" wrapText="1" readingOrder="1"/>
    </xf>
    <xf numFmtId="0" fontId="3" fillId="0" borderId="1" xfId="1" applyNumberFormat="1" applyFont="1" applyFill="1" applyBorder="1" applyAlignment="1">
      <alignment horizontal="center" vertical="top" wrapText="1" readingOrder="1"/>
    </xf>
    <xf numFmtId="0" fontId="3" fillId="0" borderId="3" xfId="1" applyNumberFormat="1" applyFont="1" applyFill="1" applyBorder="1" applyAlignment="1">
      <alignment horizontal="center" vertical="top" wrapText="1" readingOrder="1"/>
    </xf>
    <xf numFmtId="0" fontId="10" fillId="0" borderId="0" xfId="1" applyNumberFormat="1" applyFont="1" applyFill="1" applyBorder="1" applyAlignment="1">
      <alignment horizontal="center" vertical="top" wrapText="1" readingOrder="1"/>
    </xf>
    <xf numFmtId="0" fontId="11" fillId="0" borderId="0" xfId="0" applyFont="1" applyFill="1" applyBorder="1"/>
    <xf numFmtId="0" fontId="3" fillId="0" borderId="19" xfId="1" applyNumberFormat="1" applyFont="1" applyFill="1" applyBorder="1" applyAlignment="1">
      <alignment horizontal="center" vertical="top" wrapText="1" readingOrder="1"/>
    </xf>
    <xf numFmtId="0" fontId="3" fillId="0" borderId="6" xfId="1" applyNumberFormat="1" applyFont="1" applyFill="1" applyBorder="1" applyAlignment="1">
      <alignment horizontal="center" vertical="top" wrapText="1" readingOrder="1"/>
    </xf>
    <xf numFmtId="0" fontId="3" fillId="0" borderId="8" xfId="1" applyNumberFormat="1" applyFont="1" applyFill="1" applyBorder="1" applyAlignment="1">
      <alignment horizontal="center" vertical="top" wrapText="1" readingOrder="1"/>
    </xf>
    <xf numFmtId="0" fontId="3" fillId="0" borderId="8" xfId="1" applyNumberFormat="1" applyFont="1" applyFill="1" applyBorder="1" applyAlignment="1">
      <alignment horizontal="center" vertical="center" wrapText="1" readingOrder="1"/>
    </xf>
    <xf numFmtId="0" fontId="1" fillId="0" borderId="9" xfId="1" applyNumberFormat="1" applyFont="1" applyFill="1" applyBorder="1" applyAlignment="1">
      <alignment vertical="center" wrapText="1"/>
    </xf>
    <xf numFmtId="0" fontId="1" fillId="0" borderId="28" xfId="1" applyNumberFormat="1" applyFont="1" applyFill="1" applyBorder="1" applyAlignment="1">
      <alignment vertical="top" wrapText="1"/>
    </xf>
    <xf numFmtId="0" fontId="1" fillId="0" borderId="25" xfId="0" applyFont="1" applyFill="1" applyBorder="1"/>
    <xf numFmtId="0" fontId="1" fillId="0" borderId="19" xfId="1" applyNumberFormat="1" applyFont="1" applyFill="1" applyBorder="1" applyAlignment="1">
      <alignment vertical="top" wrapText="1"/>
    </xf>
    <xf numFmtId="0" fontId="1" fillId="0" borderId="20" xfId="1" applyNumberFormat="1" applyFont="1" applyFill="1" applyBorder="1" applyAlignment="1">
      <alignment horizontal="center" vertical="center" wrapText="1"/>
    </xf>
    <xf numFmtId="0" fontId="1" fillId="0" borderId="21" xfId="1" applyNumberFormat="1" applyFont="1" applyFill="1" applyBorder="1" applyAlignment="1">
      <alignment horizontal="center" vertical="center" wrapText="1"/>
    </xf>
    <xf numFmtId="0" fontId="1" fillId="0" borderId="22" xfId="1" applyNumberFormat="1" applyFont="1" applyFill="1" applyBorder="1" applyAlignment="1">
      <alignment horizontal="center" vertical="center" wrapText="1"/>
    </xf>
    <xf numFmtId="0" fontId="3" fillId="0" borderId="19" xfId="1" applyNumberFormat="1" applyFont="1" applyFill="1" applyBorder="1" applyAlignment="1">
      <alignment horizontal="left" vertical="top" wrapText="1" readingOrder="1"/>
    </xf>
    <xf numFmtId="0" fontId="3" fillId="0" borderId="1" xfId="1" applyNumberFormat="1" applyFont="1" applyFill="1" applyBorder="1" applyAlignment="1">
      <alignment horizontal="left" vertical="top" wrapText="1" readingOrder="1"/>
    </xf>
    <xf numFmtId="0" fontId="3" fillId="0" borderId="10" xfId="1" applyNumberFormat="1" applyFont="1" applyFill="1" applyBorder="1" applyAlignment="1">
      <alignment horizontal="left" vertical="top" wrapText="1" readingOrder="1"/>
    </xf>
    <xf numFmtId="0" fontId="4" fillId="0" borderId="1" xfId="1" applyNumberFormat="1" applyFont="1" applyFill="1" applyBorder="1" applyAlignment="1">
      <alignment vertical="top" wrapText="1" readingOrder="1"/>
    </xf>
    <xf numFmtId="0" fontId="3" fillId="0" borderId="31" xfId="1" applyNumberFormat="1" applyFont="1" applyFill="1" applyBorder="1" applyAlignment="1">
      <alignment horizontal="center" vertical="top" wrapText="1" readingOrder="1"/>
    </xf>
    <xf numFmtId="0" fontId="1" fillId="0" borderId="27" xfId="1" applyNumberFormat="1" applyFont="1" applyFill="1" applyBorder="1" applyAlignment="1">
      <alignment vertical="top" wrapText="1"/>
    </xf>
    <xf numFmtId="0" fontId="4" fillId="0" borderId="25" xfId="1" applyNumberFormat="1" applyFont="1" applyFill="1" applyBorder="1" applyAlignment="1">
      <alignment vertical="top" wrapText="1" readingOrder="1"/>
    </xf>
    <xf numFmtId="0" fontId="3" fillId="0" borderId="28" xfId="1" applyNumberFormat="1" applyFont="1" applyFill="1" applyBorder="1" applyAlignment="1">
      <alignment horizontal="center" vertical="top" wrapText="1" readingOrder="1"/>
    </xf>
    <xf numFmtId="0" fontId="3" fillId="0" borderId="1" xfId="1" applyNumberFormat="1" applyFont="1" applyFill="1" applyBorder="1" applyAlignment="1">
      <alignment vertical="top" wrapText="1" readingOrder="1"/>
    </xf>
    <xf numFmtId="0" fontId="3" fillId="0" borderId="28" xfId="1" applyNumberFormat="1" applyFont="1" applyFill="1" applyBorder="1" applyAlignment="1">
      <alignment vertical="top" wrapText="1" readingOrder="1"/>
    </xf>
  </cellXfs>
  <cellStyles count="3">
    <cellStyle name="Normal" xfId="1"/>
    <cellStyle name="Обычный" xfId="0" builtinId="0"/>
    <cellStyle name="Финансовый" xfId="2"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sheetPr>
  <dimension ref="A2:S109"/>
  <sheetViews>
    <sheetView tabSelected="1" topLeftCell="B1" workbookViewId="0">
      <selection activeCell="K103" sqref="K103"/>
    </sheetView>
  </sheetViews>
  <sheetFormatPr defaultRowHeight="15"/>
  <cols>
    <col min="1" max="1" width="32.5703125" style="5" customWidth="1"/>
    <col min="2" max="2" width="4.5703125" style="5" customWidth="1"/>
    <col min="3" max="3" width="2.42578125" style="5" customWidth="1"/>
    <col min="4" max="4" width="23.42578125" style="5" customWidth="1"/>
    <col min="5" max="5" width="8.5703125" style="5" customWidth="1"/>
    <col min="6" max="6" width="9.42578125" style="5" customWidth="1"/>
    <col min="7" max="7" width="23.42578125" style="5" customWidth="1"/>
    <col min="8" max="8" width="8.5703125" style="5" customWidth="1"/>
    <col min="9" max="9" width="9.42578125" style="5" customWidth="1"/>
    <col min="10" max="10" width="25.7109375" style="5" customWidth="1"/>
    <col min="11" max="12" width="9.42578125" style="5" customWidth="1"/>
    <col min="13" max="13" width="6.140625" style="5" customWidth="1"/>
    <col min="14" max="14" width="6.42578125" style="5" customWidth="1"/>
    <col min="15" max="19" width="13.7109375" style="5" customWidth="1"/>
    <col min="20" max="16384" width="9.140625" style="5"/>
  </cols>
  <sheetData>
    <row r="2" spans="1:19">
      <c r="A2" s="108" t="s">
        <v>178</v>
      </c>
      <c r="B2" s="109"/>
      <c r="C2" s="109"/>
      <c r="D2" s="109"/>
      <c r="E2" s="109"/>
      <c r="F2" s="109"/>
      <c r="G2" s="109"/>
      <c r="H2" s="109"/>
      <c r="I2" s="109"/>
      <c r="J2" s="109"/>
      <c r="K2" s="109"/>
      <c r="L2" s="109"/>
      <c r="M2" s="109"/>
      <c r="N2" s="109"/>
      <c r="O2" s="109"/>
      <c r="P2" s="109"/>
      <c r="Q2" s="109"/>
      <c r="R2" s="109"/>
      <c r="S2" s="109"/>
    </row>
    <row r="3" spans="1:19">
      <c r="A3" s="108" t="s">
        <v>197</v>
      </c>
      <c r="B3" s="109"/>
      <c r="C3" s="109"/>
      <c r="D3" s="109"/>
      <c r="E3" s="109"/>
      <c r="F3" s="109"/>
      <c r="G3" s="109"/>
      <c r="H3" s="109"/>
      <c r="I3" s="109"/>
      <c r="J3" s="109"/>
      <c r="K3" s="109"/>
      <c r="L3" s="109"/>
      <c r="M3" s="109"/>
      <c r="N3" s="109"/>
      <c r="O3" s="109"/>
      <c r="P3" s="109"/>
      <c r="Q3" s="109"/>
      <c r="R3" s="109"/>
      <c r="S3" s="109"/>
    </row>
    <row r="4" spans="1:19" ht="15" customHeight="1">
      <c r="A4" s="108" t="s">
        <v>179</v>
      </c>
      <c r="B4" s="108"/>
      <c r="C4" s="108"/>
      <c r="D4" s="108"/>
      <c r="E4" s="108"/>
      <c r="F4" s="108"/>
      <c r="G4" s="108"/>
      <c r="H4" s="108"/>
      <c r="I4" s="108"/>
      <c r="J4" s="108"/>
      <c r="K4" s="108"/>
      <c r="L4" s="108"/>
      <c r="M4" s="108"/>
      <c r="N4" s="108"/>
      <c r="O4" s="108"/>
      <c r="P4" s="108"/>
      <c r="Q4" s="108"/>
      <c r="R4" s="108"/>
      <c r="S4" s="108"/>
    </row>
    <row r="5" spans="1:19" ht="15" customHeight="1">
      <c r="A5" s="104"/>
      <c r="B5" s="70"/>
      <c r="C5" s="70"/>
      <c r="D5" s="70"/>
      <c r="E5" s="105"/>
      <c r="F5" s="70"/>
      <c r="G5" s="70"/>
      <c r="H5" s="70"/>
      <c r="I5" s="70"/>
      <c r="J5" s="70"/>
      <c r="K5" s="70"/>
      <c r="L5" s="70"/>
      <c r="M5" s="70"/>
      <c r="N5" s="70"/>
      <c r="R5" s="13"/>
      <c r="S5" s="13"/>
    </row>
    <row r="6" spans="1:19">
      <c r="A6" s="104" t="s">
        <v>1</v>
      </c>
      <c r="B6" s="70"/>
      <c r="C6" s="70"/>
      <c r="D6" s="70"/>
      <c r="E6" s="70"/>
      <c r="F6" s="70"/>
      <c r="G6" s="70"/>
      <c r="H6" s="70"/>
      <c r="I6" s="70"/>
      <c r="J6" s="70"/>
      <c r="K6" s="70"/>
      <c r="L6" s="70"/>
      <c r="M6" s="70"/>
      <c r="N6" s="70"/>
      <c r="R6" s="13" t="s">
        <v>0</v>
      </c>
      <c r="S6" s="13" t="s">
        <v>0</v>
      </c>
    </row>
    <row r="7" spans="1:19" ht="27" customHeight="1">
      <c r="A7" s="17" t="s">
        <v>2</v>
      </c>
      <c r="B7" s="106" t="s">
        <v>0</v>
      </c>
      <c r="C7" s="75"/>
      <c r="D7" s="107" t="s">
        <v>3</v>
      </c>
      <c r="E7" s="76"/>
      <c r="F7" s="76"/>
      <c r="G7" s="76"/>
      <c r="H7" s="76"/>
      <c r="I7" s="76"/>
      <c r="J7" s="118" t="s">
        <v>171</v>
      </c>
      <c r="K7" s="119"/>
      <c r="L7" s="120"/>
      <c r="M7" s="102" t="s">
        <v>4</v>
      </c>
      <c r="N7" s="76"/>
      <c r="O7" s="110" t="s">
        <v>5</v>
      </c>
      <c r="P7" s="117"/>
      <c r="Q7" s="117"/>
      <c r="R7" s="117"/>
      <c r="S7" s="117"/>
    </row>
    <row r="8" spans="1:19">
      <c r="A8" s="14" t="s">
        <v>0</v>
      </c>
      <c r="B8" s="111" t="s">
        <v>6</v>
      </c>
      <c r="C8" s="71"/>
      <c r="D8" s="107" t="s">
        <v>7</v>
      </c>
      <c r="E8" s="76"/>
      <c r="F8" s="74"/>
      <c r="G8" s="107" t="s">
        <v>8</v>
      </c>
      <c r="H8" s="76"/>
      <c r="I8" s="74"/>
      <c r="J8" s="112" t="s">
        <v>8</v>
      </c>
      <c r="K8" s="72"/>
      <c r="L8" s="73"/>
      <c r="M8" s="17" t="s">
        <v>0</v>
      </c>
      <c r="N8" s="17" t="s">
        <v>0</v>
      </c>
      <c r="O8" s="112" t="s">
        <v>9</v>
      </c>
      <c r="P8" s="73"/>
      <c r="Q8" s="14" t="s">
        <v>0</v>
      </c>
      <c r="R8" s="14" t="s">
        <v>0</v>
      </c>
      <c r="S8" s="15" t="s">
        <v>10</v>
      </c>
    </row>
    <row r="9" spans="1:19" s="4" customFormat="1" ht="87" customHeight="1">
      <c r="A9" s="16" t="s">
        <v>0</v>
      </c>
      <c r="B9" s="113" t="s">
        <v>0</v>
      </c>
      <c r="C9" s="114"/>
      <c r="D9" s="2" t="s">
        <v>11</v>
      </c>
      <c r="E9" s="3" t="s">
        <v>12</v>
      </c>
      <c r="F9" s="3" t="s">
        <v>13</v>
      </c>
      <c r="G9" s="2" t="s">
        <v>11</v>
      </c>
      <c r="H9" s="3" t="s">
        <v>12</v>
      </c>
      <c r="I9" s="3" t="s">
        <v>13</v>
      </c>
      <c r="J9" s="2" t="s">
        <v>11</v>
      </c>
      <c r="K9" s="3" t="s">
        <v>12</v>
      </c>
      <c r="L9" s="3" t="s">
        <v>13</v>
      </c>
      <c r="M9" s="1" t="s">
        <v>14</v>
      </c>
      <c r="N9" s="1" t="s">
        <v>15</v>
      </c>
      <c r="O9" s="2" t="s">
        <v>16</v>
      </c>
      <c r="P9" s="2" t="s">
        <v>17</v>
      </c>
      <c r="Q9" s="16" t="s">
        <v>18</v>
      </c>
      <c r="R9" s="16" t="s">
        <v>19</v>
      </c>
      <c r="S9" s="2" t="s">
        <v>20</v>
      </c>
    </row>
    <row r="10" spans="1:19">
      <c r="A10" s="21" t="s">
        <v>21</v>
      </c>
      <c r="B10" s="103" t="s">
        <v>22</v>
      </c>
      <c r="C10" s="74"/>
      <c r="D10" s="21" t="s">
        <v>23</v>
      </c>
      <c r="E10" s="21" t="s">
        <v>24</v>
      </c>
      <c r="F10" s="21" t="s">
        <v>25</v>
      </c>
      <c r="G10" s="21" t="s">
        <v>26</v>
      </c>
      <c r="H10" s="21" t="s">
        <v>27</v>
      </c>
      <c r="I10" s="21" t="s">
        <v>28</v>
      </c>
      <c r="J10" s="21" t="s">
        <v>26</v>
      </c>
      <c r="K10" s="21" t="s">
        <v>27</v>
      </c>
      <c r="L10" s="21" t="s">
        <v>28</v>
      </c>
      <c r="M10" s="21" t="s">
        <v>29</v>
      </c>
      <c r="N10" s="21" t="s">
        <v>30</v>
      </c>
      <c r="O10" s="21" t="s">
        <v>31</v>
      </c>
      <c r="P10" s="21" t="s">
        <v>32</v>
      </c>
      <c r="Q10" s="21" t="s">
        <v>33</v>
      </c>
      <c r="R10" s="21" t="s">
        <v>34</v>
      </c>
      <c r="S10" s="21" t="s">
        <v>35</v>
      </c>
    </row>
    <row r="11" spans="1:19">
      <c r="A11" s="95" t="s">
        <v>94</v>
      </c>
      <c r="B11" s="82" t="s">
        <v>95</v>
      </c>
      <c r="C11" s="75"/>
      <c r="D11" s="92" t="s">
        <v>36</v>
      </c>
      <c r="E11" s="70"/>
      <c r="F11" s="71"/>
      <c r="G11" s="92" t="s">
        <v>36</v>
      </c>
      <c r="H11" s="70"/>
      <c r="I11" s="71"/>
      <c r="J11" s="92" t="s">
        <v>36</v>
      </c>
      <c r="K11" s="70"/>
      <c r="L11" s="71"/>
      <c r="M11" s="85" t="s">
        <v>37</v>
      </c>
      <c r="N11" s="71"/>
      <c r="O11" s="86">
        <f>SUM(O14+O57+O67+O80)</f>
        <v>36070</v>
      </c>
      <c r="P11" s="86">
        <f>SUM(P14+P57+P67+P80)</f>
        <v>33725.4</v>
      </c>
      <c r="Q11" s="86">
        <f>SUM(Q14+Q57+Q67+Q80)</f>
        <v>18622.899999999994</v>
      </c>
      <c r="R11" s="86">
        <f>SUM(R14+R57+R67+R80)</f>
        <v>17083</v>
      </c>
      <c r="S11" s="86">
        <f>SUM(S14+S57+S67+S80)</f>
        <v>18398.5</v>
      </c>
    </row>
    <row r="12" spans="1:19">
      <c r="A12" s="77"/>
      <c r="B12" s="79"/>
      <c r="C12" s="71"/>
      <c r="D12" s="70"/>
      <c r="E12" s="70"/>
      <c r="F12" s="71"/>
      <c r="I12" s="7"/>
      <c r="L12" s="7"/>
      <c r="M12" s="70"/>
      <c r="N12" s="71"/>
      <c r="O12" s="87"/>
      <c r="P12" s="87"/>
      <c r="Q12" s="87"/>
      <c r="R12" s="87"/>
      <c r="S12" s="87"/>
    </row>
    <row r="13" spans="1:19" ht="49.5" customHeight="1">
      <c r="A13" s="78"/>
      <c r="B13" s="80"/>
      <c r="C13" s="73"/>
      <c r="D13" s="10"/>
      <c r="E13" s="10"/>
      <c r="F13" s="9"/>
      <c r="G13" s="10"/>
      <c r="H13" s="10"/>
      <c r="I13" s="9"/>
      <c r="J13" s="10"/>
      <c r="K13" s="10"/>
      <c r="L13" s="9"/>
      <c r="M13" s="72"/>
      <c r="N13" s="73"/>
      <c r="O13" s="88"/>
      <c r="P13" s="88"/>
      <c r="Q13" s="88"/>
      <c r="R13" s="88"/>
      <c r="S13" s="88"/>
    </row>
    <row r="14" spans="1:19">
      <c r="A14" s="95" t="s">
        <v>96</v>
      </c>
      <c r="B14" s="82" t="s">
        <v>97</v>
      </c>
      <c r="C14" s="75"/>
      <c r="D14" s="92" t="s">
        <v>36</v>
      </c>
      <c r="E14" s="70"/>
      <c r="F14" s="71"/>
      <c r="G14" s="92" t="s">
        <v>36</v>
      </c>
      <c r="H14" s="70"/>
      <c r="I14" s="71"/>
      <c r="J14" s="92" t="s">
        <v>36</v>
      </c>
      <c r="K14" s="70"/>
      <c r="L14" s="71"/>
      <c r="M14" s="85" t="s">
        <v>37</v>
      </c>
      <c r="N14" s="71"/>
      <c r="O14" s="86">
        <f>SUM(O18+O21+O25+O27+O29+O32+O35+O37+O39+O40+O43+O48+O50+O54)+O45</f>
        <v>29937.7</v>
      </c>
      <c r="P14" s="86">
        <f>SUM(P18+P21+P25+P27+P29+P32+P35+P37+P39+P40+P43+P48+P50+P54)+P45</f>
        <v>28251.100000000002</v>
      </c>
      <c r="Q14" s="86">
        <f>SUM(Q18+Q21+Q25+Q27+Q29+Q32+Q35+Q37+Q39+Q40+Q43+Q48+Q50+Q54)+Q45</f>
        <v>12478.999999999998</v>
      </c>
      <c r="R14" s="86">
        <f>SUM(R18+R21+R25+R27+R29+R32+R35+R37+R39+R40+R43+R48+R50+R54)+R45</f>
        <v>10921.4</v>
      </c>
      <c r="S14" s="86">
        <f>SUM(S18+S21+S25+S27+S29+S32+S35+S37+S39+S40+S43+S48+S50+S54)+S45</f>
        <v>12208.599999999999</v>
      </c>
    </row>
    <row r="15" spans="1:19">
      <c r="A15" s="77"/>
      <c r="B15" s="79"/>
      <c r="C15" s="71"/>
      <c r="D15" s="70"/>
      <c r="E15" s="70"/>
      <c r="F15" s="71"/>
      <c r="I15" s="7"/>
      <c r="L15" s="7"/>
      <c r="M15" s="70"/>
      <c r="N15" s="71"/>
      <c r="O15" s="87"/>
      <c r="P15" s="87"/>
      <c r="Q15" s="87"/>
      <c r="R15" s="87"/>
      <c r="S15" s="87"/>
    </row>
    <row r="16" spans="1:19" ht="60.75" customHeight="1">
      <c r="A16" s="78"/>
      <c r="B16" s="80"/>
      <c r="C16" s="73"/>
      <c r="D16" s="10"/>
      <c r="E16" s="10"/>
      <c r="F16" s="9"/>
      <c r="G16" s="10"/>
      <c r="H16" s="10"/>
      <c r="I16" s="9"/>
      <c r="J16" s="10"/>
      <c r="K16" s="10"/>
      <c r="L16" s="9"/>
      <c r="M16" s="72"/>
      <c r="N16" s="73"/>
      <c r="O16" s="88"/>
      <c r="P16" s="88"/>
      <c r="Q16" s="88"/>
      <c r="R16" s="88"/>
      <c r="S16" s="88"/>
    </row>
    <row r="17" spans="1:19">
      <c r="A17" s="12" t="s">
        <v>38</v>
      </c>
      <c r="B17" s="82" t="s">
        <v>0</v>
      </c>
      <c r="C17" s="74"/>
      <c r="D17" s="94" t="s">
        <v>0</v>
      </c>
      <c r="E17" s="76"/>
      <c r="F17" s="74"/>
      <c r="G17" s="94" t="s">
        <v>0</v>
      </c>
      <c r="H17" s="76"/>
      <c r="I17" s="74"/>
      <c r="J17" s="94" t="s">
        <v>0</v>
      </c>
      <c r="K17" s="76"/>
      <c r="L17" s="74"/>
      <c r="M17" s="85" t="s">
        <v>0</v>
      </c>
      <c r="N17" s="73"/>
      <c r="O17" s="18" t="s">
        <v>0</v>
      </c>
      <c r="P17" s="18" t="s">
        <v>0</v>
      </c>
      <c r="Q17" s="18" t="s">
        <v>0</v>
      </c>
      <c r="R17" s="18" t="s">
        <v>0</v>
      </c>
      <c r="S17" s="18" t="s">
        <v>0</v>
      </c>
    </row>
    <row r="18" spans="1:19">
      <c r="A18" s="82" t="s">
        <v>98</v>
      </c>
      <c r="B18" s="82" t="s">
        <v>99</v>
      </c>
      <c r="C18" s="75"/>
      <c r="D18" s="83" t="s">
        <v>39</v>
      </c>
      <c r="E18" s="84" t="s">
        <v>100</v>
      </c>
      <c r="F18" s="83" t="s">
        <v>40</v>
      </c>
      <c r="G18" s="92" t="s">
        <v>0</v>
      </c>
      <c r="H18" s="70"/>
      <c r="I18" s="71"/>
      <c r="J18" s="92" t="s">
        <v>0</v>
      </c>
      <c r="K18" s="70"/>
      <c r="L18" s="71"/>
      <c r="M18" s="85" t="s">
        <v>76</v>
      </c>
      <c r="N18" s="71"/>
      <c r="O18" s="86">
        <v>183.6</v>
      </c>
      <c r="P18" s="86">
        <v>183.5</v>
      </c>
      <c r="Q18" s="86">
        <v>200</v>
      </c>
      <c r="R18" s="86">
        <v>200</v>
      </c>
      <c r="S18" s="86">
        <v>200</v>
      </c>
    </row>
    <row r="19" spans="1:19" ht="130.5" customHeight="1">
      <c r="A19" s="77"/>
      <c r="B19" s="79"/>
      <c r="C19" s="71"/>
      <c r="D19" s="72"/>
      <c r="E19" s="78"/>
      <c r="F19" s="73"/>
      <c r="I19" s="7"/>
      <c r="J19" s="38" t="s">
        <v>182</v>
      </c>
      <c r="K19" s="38" t="s">
        <v>42</v>
      </c>
      <c r="L19" s="38" t="s">
        <v>183</v>
      </c>
      <c r="M19" s="70"/>
      <c r="N19" s="71"/>
      <c r="O19" s="87"/>
      <c r="P19" s="87"/>
      <c r="Q19" s="87"/>
      <c r="R19" s="87"/>
      <c r="S19" s="87"/>
    </row>
    <row r="20" spans="1:19" ht="25.5" hidden="1" customHeight="1">
      <c r="A20" s="78"/>
      <c r="B20" s="80"/>
      <c r="C20" s="73"/>
      <c r="D20" s="10"/>
      <c r="E20" s="10"/>
      <c r="F20" s="9"/>
      <c r="G20" s="10"/>
      <c r="H20" s="10"/>
      <c r="I20" s="9"/>
      <c r="J20" s="10"/>
      <c r="K20" s="10"/>
      <c r="L20" s="9"/>
      <c r="M20" s="72"/>
      <c r="N20" s="73"/>
      <c r="O20" s="88"/>
      <c r="P20" s="88"/>
      <c r="Q20" s="88"/>
      <c r="R20" s="88"/>
      <c r="S20" s="88"/>
    </row>
    <row r="21" spans="1:19" ht="115.5" customHeight="1">
      <c r="A21" s="82" t="s">
        <v>101</v>
      </c>
      <c r="B21" s="82" t="s">
        <v>102</v>
      </c>
      <c r="C21" s="75"/>
      <c r="D21" s="83" t="s">
        <v>39</v>
      </c>
      <c r="E21" s="84" t="s">
        <v>103</v>
      </c>
      <c r="F21" s="83" t="s">
        <v>40</v>
      </c>
      <c r="G21" s="22" t="s">
        <v>78</v>
      </c>
      <c r="H21" s="26" t="s">
        <v>42</v>
      </c>
      <c r="I21" s="11" t="s">
        <v>79</v>
      </c>
      <c r="J21" s="38"/>
      <c r="K21" s="38"/>
      <c r="L21" s="38"/>
      <c r="M21" s="85" t="s">
        <v>80</v>
      </c>
      <c r="N21" s="71"/>
      <c r="O21" s="86">
        <v>240.4</v>
      </c>
      <c r="P21" s="86">
        <v>240.3</v>
      </c>
      <c r="Q21" s="86">
        <v>196.7</v>
      </c>
      <c r="R21" s="86">
        <v>196.8</v>
      </c>
      <c r="S21" s="86">
        <v>196.8</v>
      </c>
    </row>
    <row r="22" spans="1:19">
      <c r="A22" s="77"/>
      <c r="B22" s="79"/>
      <c r="C22" s="71"/>
      <c r="D22" s="72"/>
      <c r="E22" s="78"/>
      <c r="F22" s="73"/>
      <c r="G22" s="83" t="s">
        <v>47</v>
      </c>
      <c r="H22" s="93" t="s">
        <v>42</v>
      </c>
      <c r="I22" s="85" t="s">
        <v>48</v>
      </c>
      <c r="J22" s="83"/>
      <c r="K22" s="93"/>
      <c r="L22" s="85"/>
      <c r="M22" s="70"/>
      <c r="N22" s="71"/>
      <c r="O22" s="87"/>
      <c r="P22" s="87"/>
      <c r="Q22" s="87"/>
      <c r="R22" s="87"/>
      <c r="S22" s="87"/>
    </row>
    <row r="23" spans="1:19" ht="193.5" customHeight="1">
      <c r="A23" s="77"/>
      <c r="B23" s="79"/>
      <c r="C23" s="71"/>
      <c r="D23" s="83" t="s">
        <v>81</v>
      </c>
      <c r="E23" s="84" t="s">
        <v>42</v>
      </c>
      <c r="F23" s="83" t="s">
        <v>82</v>
      </c>
      <c r="G23" s="72"/>
      <c r="H23" s="78"/>
      <c r="I23" s="73"/>
      <c r="J23" s="72"/>
      <c r="K23" s="78"/>
      <c r="L23" s="73"/>
      <c r="M23" s="70"/>
      <c r="N23" s="71"/>
      <c r="O23" s="87"/>
      <c r="P23" s="87"/>
      <c r="Q23" s="87"/>
      <c r="R23" s="87"/>
      <c r="S23" s="87"/>
    </row>
    <row r="24" spans="1:19" ht="15" hidden="1" customHeight="1">
      <c r="A24" s="78"/>
      <c r="B24" s="80"/>
      <c r="C24" s="73"/>
      <c r="D24" s="72"/>
      <c r="E24" s="78"/>
      <c r="F24" s="73"/>
      <c r="G24" s="10"/>
      <c r="H24" s="10"/>
      <c r="I24" s="9"/>
      <c r="J24" s="10"/>
      <c r="K24" s="10"/>
      <c r="L24" s="9"/>
      <c r="M24" s="72"/>
      <c r="N24" s="73"/>
      <c r="O24" s="88"/>
      <c r="P24" s="88"/>
      <c r="Q24" s="88"/>
      <c r="R24" s="88"/>
      <c r="S24" s="88"/>
    </row>
    <row r="25" spans="1:19">
      <c r="A25" s="82" t="s">
        <v>104</v>
      </c>
      <c r="B25" s="82" t="s">
        <v>105</v>
      </c>
      <c r="C25" s="75"/>
      <c r="D25" s="83" t="s">
        <v>39</v>
      </c>
      <c r="E25" s="84" t="s">
        <v>106</v>
      </c>
      <c r="F25" s="83" t="s">
        <v>40</v>
      </c>
      <c r="G25" s="92" t="s">
        <v>0</v>
      </c>
      <c r="H25" s="70"/>
      <c r="I25" s="71"/>
      <c r="J25" s="92" t="s">
        <v>0</v>
      </c>
      <c r="K25" s="70"/>
      <c r="L25" s="71"/>
      <c r="M25" s="85" t="s">
        <v>83</v>
      </c>
      <c r="N25" s="71"/>
      <c r="O25" s="86">
        <v>631</v>
      </c>
      <c r="P25" s="86">
        <v>631</v>
      </c>
      <c r="Q25" s="86">
        <v>631</v>
      </c>
      <c r="R25" s="86">
        <v>631</v>
      </c>
      <c r="S25" s="86">
        <v>631</v>
      </c>
    </row>
    <row r="26" spans="1:19" ht="303.75" customHeight="1">
      <c r="A26" s="77"/>
      <c r="B26" s="79"/>
      <c r="C26" s="71"/>
      <c r="D26" s="72"/>
      <c r="E26" s="78"/>
      <c r="F26" s="73"/>
      <c r="I26" s="7"/>
      <c r="J26" s="32" t="s">
        <v>199</v>
      </c>
      <c r="K26" s="51" t="s">
        <v>174</v>
      </c>
      <c r="L26" s="51" t="s">
        <v>204</v>
      </c>
      <c r="M26" s="70"/>
      <c r="N26" s="71"/>
      <c r="O26" s="87"/>
      <c r="P26" s="87"/>
      <c r="Q26" s="87"/>
      <c r="R26" s="87"/>
      <c r="S26" s="87"/>
    </row>
    <row r="27" spans="1:19" ht="264.75" customHeight="1">
      <c r="A27" s="82" t="s">
        <v>107</v>
      </c>
      <c r="B27" s="82" t="s">
        <v>108</v>
      </c>
      <c r="C27" s="75"/>
      <c r="D27" s="65" t="s">
        <v>39</v>
      </c>
      <c r="E27" s="66" t="s">
        <v>109</v>
      </c>
      <c r="F27" s="65" t="s">
        <v>40</v>
      </c>
      <c r="G27" s="22" t="s">
        <v>55</v>
      </c>
      <c r="H27" s="26" t="s">
        <v>42</v>
      </c>
      <c r="I27" s="11" t="s">
        <v>56</v>
      </c>
      <c r="J27" s="68" t="s">
        <v>208</v>
      </c>
      <c r="K27" s="33" t="s">
        <v>42</v>
      </c>
      <c r="L27" s="34" t="s">
        <v>207</v>
      </c>
      <c r="M27" s="85" t="s">
        <v>43</v>
      </c>
      <c r="N27" s="71"/>
      <c r="O27" s="86">
        <v>2322.6999999999998</v>
      </c>
      <c r="P27" s="86">
        <v>2320.8000000000002</v>
      </c>
      <c r="Q27" s="86">
        <v>1737.2</v>
      </c>
      <c r="R27" s="86">
        <v>1961.8</v>
      </c>
      <c r="S27" s="86">
        <v>2162.5</v>
      </c>
    </row>
    <row r="28" spans="1:19" ht="60" customHeight="1">
      <c r="A28" s="78"/>
      <c r="B28" s="80"/>
      <c r="C28" s="73"/>
      <c r="D28" s="22" t="s">
        <v>57</v>
      </c>
      <c r="E28" s="23" t="s">
        <v>42</v>
      </c>
      <c r="F28" s="22" t="s">
        <v>58</v>
      </c>
      <c r="G28" s="10"/>
      <c r="H28" s="10"/>
      <c r="I28" s="9"/>
      <c r="J28" s="10"/>
      <c r="K28" s="10"/>
      <c r="L28" s="9"/>
      <c r="M28" s="72"/>
      <c r="N28" s="73"/>
      <c r="O28" s="88"/>
      <c r="P28" s="88"/>
      <c r="Q28" s="88"/>
      <c r="R28" s="88"/>
      <c r="S28" s="88"/>
    </row>
    <row r="29" spans="1:19">
      <c r="A29" s="82" t="s">
        <v>110</v>
      </c>
      <c r="B29" s="82" t="s">
        <v>111</v>
      </c>
      <c r="C29" s="75"/>
      <c r="D29" s="83" t="s">
        <v>39</v>
      </c>
      <c r="E29" s="84" t="s">
        <v>112</v>
      </c>
      <c r="F29" s="83" t="s">
        <v>40</v>
      </c>
      <c r="G29" s="92" t="s">
        <v>0</v>
      </c>
      <c r="H29" s="70"/>
      <c r="I29" s="71"/>
      <c r="J29" s="92" t="s">
        <v>0</v>
      </c>
      <c r="K29" s="70"/>
      <c r="L29" s="71"/>
      <c r="M29" s="85" t="s">
        <v>59</v>
      </c>
      <c r="N29" s="71"/>
      <c r="O29" s="86">
        <v>6278.7</v>
      </c>
      <c r="P29" s="86">
        <v>6278.7</v>
      </c>
      <c r="Q29" s="86">
        <v>147.6</v>
      </c>
      <c r="R29" s="86">
        <v>227.6</v>
      </c>
      <c r="S29" s="86">
        <v>227.6</v>
      </c>
    </row>
    <row r="30" spans="1:19" ht="111" customHeight="1">
      <c r="A30" s="77"/>
      <c r="B30" s="79"/>
      <c r="C30" s="71"/>
      <c r="D30" s="72"/>
      <c r="E30" s="78"/>
      <c r="F30" s="73"/>
      <c r="I30" s="7"/>
      <c r="J30" s="38"/>
      <c r="K30" s="38"/>
      <c r="L30" s="38"/>
      <c r="M30" s="70"/>
      <c r="N30" s="71"/>
      <c r="O30" s="87"/>
      <c r="P30" s="87"/>
      <c r="Q30" s="87"/>
      <c r="R30" s="87"/>
      <c r="S30" s="87"/>
    </row>
    <row r="31" spans="1:19" ht="15" hidden="1" customHeight="1">
      <c r="A31" s="78"/>
      <c r="B31" s="80"/>
      <c r="C31" s="73"/>
      <c r="D31" s="10"/>
      <c r="E31" s="10"/>
      <c r="F31" s="9"/>
      <c r="G31" s="10"/>
      <c r="H31" s="10"/>
      <c r="I31" s="9"/>
      <c r="J31" s="10"/>
      <c r="K31" s="10"/>
      <c r="L31" s="9"/>
      <c r="M31" s="72"/>
      <c r="N31" s="73"/>
      <c r="O31" s="88"/>
      <c r="P31" s="88"/>
      <c r="Q31" s="88"/>
      <c r="R31" s="88"/>
      <c r="S31" s="88"/>
    </row>
    <row r="32" spans="1:19" ht="108">
      <c r="A32" s="82" t="s">
        <v>113</v>
      </c>
      <c r="B32" s="82" t="s">
        <v>114</v>
      </c>
      <c r="C32" s="75"/>
      <c r="D32" s="83" t="s">
        <v>39</v>
      </c>
      <c r="E32" s="84" t="s">
        <v>84</v>
      </c>
      <c r="F32" s="83" t="s">
        <v>40</v>
      </c>
      <c r="G32" s="92" t="s">
        <v>0</v>
      </c>
      <c r="H32" s="70"/>
      <c r="I32" s="71"/>
      <c r="J32" s="37" t="s">
        <v>209</v>
      </c>
      <c r="K32" s="38" t="s">
        <v>42</v>
      </c>
      <c r="L32" s="38" t="s">
        <v>210</v>
      </c>
      <c r="M32" s="85" t="s">
        <v>184</v>
      </c>
      <c r="N32" s="71"/>
      <c r="O32" s="86">
        <v>1390.6</v>
      </c>
      <c r="P32" s="86">
        <v>1390.6</v>
      </c>
      <c r="Q32" s="86">
        <v>906.6</v>
      </c>
      <c r="R32" s="86">
        <v>947.7</v>
      </c>
      <c r="S32" s="86">
        <v>983.8</v>
      </c>
    </row>
    <row r="33" spans="1:19" ht="154.5" customHeight="1">
      <c r="A33" s="77"/>
      <c r="B33" s="79"/>
      <c r="C33" s="71"/>
      <c r="D33" s="72"/>
      <c r="E33" s="78"/>
      <c r="F33" s="73"/>
      <c r="I33" s="7"/>
      <c r="M33" s="70"/>
      <c r="N33" s="71"/>
      <c r="O33" s="87"/>
      <c r="P33" s="87"/>
      <c r="Q33" s="87"/>
      <c r="R33" s="87"/>
      <c r="S33" s="87"/>
    </row>
    <row r="34" spans="1:19" ht="15" hidden="1" customHeight="1">
      <c r="A34" s="78"/>
      <c r="B34" s="80"/>
      <c r="C34" s="73"/>
      <c r="D34" s="10"/>
      <c r="E34" s="10"/>
      <c r="F34" s="9"/>
      <c r="G34" s="10"/>
      <c r="H34" s="10"/>
      <c r="I34" s="9"/>
      <c r="J34" s="10"/>
      <c r="K34" s="10"/>
      <c r="L34" s="9"/>
      <c r="M34" s="72"/>
      <c r="N34" s="73"/>
      <c r="O34" s="88"/>
      <c r="P34" s="88"/>
      <c r="Q34" s="88"/>
      <c r="R34" s="88"/>
      <c r="S34" s="88"/>
    </row>
    <row r="35" spans="1:19" ht="67.5">
      <c r="A35" s="82" t="s">
        <v>115</v>
      </c>
      <c r="B35" s="82" t="s">
        <v>116</v>
      </c>
      <c r="C35" s="75"/>
      <c r="D35" s="22" t="s">
        <v>39</v>
      </c>
      <c r="E35" s="23" t="s">
        <v>117</v>
      </c>
      <c r="F35" s="22" t="s">
        <v>40</v>
      </c>
      <c r="G35" s="92" t="s">
        <v>0</v>
      </c>
      <c r="H35" s="70"/>
      <c r="I35" s="71"/>
      <c r="J35" s="38"/>
      <c r="K35" s="38"/>
      <c r="L35" s="38"/>
      <c r="M35" s="85" t="s">
        <v>77</v>
      </c>
      <c r="N35" s="71"/>
      <c r="O35" s="86">
        <v>7086.5</v>
      </c>
      <c r="P35" s="86">
        <v>6950.6</v>
      </c>
      <c r="Q35" s="86">
        <v>3314.5</v>
      </c>
      <c r="R35" s="86">
        <v>1777.9</v>
      </c>
      <c r="S35" s="86">
        <v>2723.1</v>
      </c>
    </row>
    <row r="36" spans="1:19" ht="15" hidden="1" customHeight="1">
      <c r="A36" s="78"/>
      <c r="B36" s="80"/>
      <c r="C36" s="73"/>
      <c r="D36" s="10"/>
      <c r="E36" s="10"/>
      <c r="F36" s="9"/>
      <c r="G36" s="10"/>
      <c r="H36" s="10"/>
      <c r="I36" s="9"/>
      <c r="J36" s="10"/>
      <c r="K36" s="10"/>
      <c r="L36" s="9"/>
      <c r="M36" s="72"/>
      <c r="N36" s="73"/>
      <c r="O36" s="88"/>
      <c r="P36" s="88"/>
      <c r="Q36" s="88"/>
      <c r="R36" s="88"/>
      <c r="S36" s="88"/>
    </row>
    <row r="37" spans="1:19" ht="94.5">
      <c r="A37" s="82" t="s">
        <v>118</v>
      </c>
      <c r="B37" s="82" t="s">
        <v>119</v>
      </c>
      <c r="C37" s="75"/>
      <c r="D37" s="22" t="s">
        <v>39</v>
      </c>
      <c r="E37" s="23" t="s">
        <v>120</v>
      </c>
      <c r="F37" s="22" t="s">
        <v>40</v>
      </c>
      <c r="G37" s="50" t="s">
        <v>185</v>
      </c>
      <c r="H37" s="51" t="s">
        <v>42</v>
      </c>
      <c r="I37" s="51" t="s">
        <v>186</v>
      </c>
      <c r="J37" s="38" t="s">
        <v>212</v>
      </c>
      <c r="K37" s="38" t="s">
        <v>42</v>
      </c>
      <c r="L37" s="38" t="s">
        <v>175</v>
      </c>
      <c r="M37" s="85" t="s">
        <v>41</v>
      </c>
      <c r="N37" s="71"/>
      <c r="O37" s="86">
        <v>2846.7</v>
      </c>
      <c r="P37" s="86">
        <v>2846.7</v>
      </c>
      <c r="Q37" s="86">
        <v>1456.5</v>
      </c>
      <c r="R37" s="86">
        <v>1490.4</v>
      </c>
      <c r="S37" s="86">
        <v>1986.4</v>
      </c>
    </row>
    <row r="38" spans="1:19" ht="114.75" customHeight="1">
      <c r="A38" s="78"/>
      <c r="B38" s="80"/>
      <c r="C38" s="73"/>
      <c r="D38" s="22" t="s">
        <v>70</v>
      </c>
      <c r="E38" s="23" t="s">
        <v>42</v>
      </c>
      <c r="F38" s="22" t="s">
        <v>71</v>
      </c>
      <c r="G38" s="10"/>
      <c r="H38" s="10"/>
      <c r="I38" s="9"/>
      <c r="M38" s="72"/>
      <c r="N38" s="73"/>
      <c r="O38" s="88"/>
      <c r="P38" s="88"/>
      <c r="Q38" s="88"/>
      <c r="R38" s="88"/>
      <c r="S38" s="88"/>
    </row>
    <row r="39" spans="1:19" ht="276" customHeight="1">
      <c r="A39" s="62" t="s">
        <v>121</v>
      </c>
      <c r="B39" s="82" t="s">
        <v>122</v>
      </c>
      <c r="C39" s="75"/>
      <c r="D39" s="65" t="s">
        <v>39</v>
      </c>
      <c r="E39" s="66" t="s">
        <v>75</v>
      </c>
      <c r="F39" s="65" t="s">
        <v>40</v>
      </c>
      <c r="G39" s="92" t="s">
        <v>0</v>
      </c>
      <c r="H39" s="70"/>
      <c r="I39" s="71"/>
      <c r="J39" s="32" t="s">
        <v>201</v>
      </c>
      <c r="K39" s="51" t="s">
        <v>174</v>
      </c>
      <c r="L39" s="51" t="s">
        <v>204</v>
      </c>
      <c r="M39" s="85" t="s">
        <v>76</v>
      </c>
      <c r="N39" s="71"/>
      <c r="O39" s="63">
        <v>2909.8</v>
      </c>
      <c r="P39" s="63">
        <v>2143.1999999999998</v>
      </c>
      <c r="Q39" s="63">
        <v>2853.2</v>
      </c>
      <c r="R39" s="63">
        <v>2451.8000000000002</v>
      </c>
      <c r="S39" s="63">
        <v>2059.5</v>
      </c>
    </row>
    <row r="40" spans="1:19" ht="131.25" customHeight="1">
      <c r="A40" s="82" t="s">
        <v>123</v>
      </c>
      <c r="B40" s="82" t="s">
        <v>124</v>
      </c>
      <c r="C40" s="75"/>
      <c r="D40" s="83" t="s">
        <v>39</v>
      </c>
      <c r="E40" s="84" t="s">
        <v>125</v>
      </c>
      <c r="F40" s="83" t="s">
        <v>40</v>
      </c>
      <c r="G40" s="22" t="s">
        <v>44</v>
      </c>
      <c r="H40" s="26" t="s">
        <v>42</v>
      </c>
      <c r="I40" s="11" t="s">
        <v>45</v>
      </c>
      <c r="J40" s="38" t="s">
        <v>187</v>
      </c>
      <c r="K40" s="38" t="s">
        <v>42</v>
      </c>
      <c r="L40" s="51" t="s">
        <v>188</v>
      </c>
      <c r="M40" s="85" t="s">
        <v>46</v>
      </c>
      <c r="N40" s="71"/>
      <c r="O40" s="86">
        <v>23</v>
      </c>
      <c r="P40" s="89">
        <v>0</v>
      </c>
      <c r="Q40" s="86">
        <v>50</v>
      </c>
      <c r="R40" s="86">
        <v>50</v>
      </c>
      <c r="S40" s="86">
        <v>50</v>
      </c>
    </row>
    <row r="41" spans="1:19" ht="120" customHeight="1">
      <c r="A41" s="77"/>
      <c r="B41" s="79"/>
      <c r="C41" s="71"/>
      <c r="D41" s="72"/>
      <c r="E41" s="78"/>
      <c r="F41" s="73"/>
      <c r="G41" s="83" t="s">
        <v>47</v>
      </c>
      <c r="H41" s="93" t="s">
        <v>42</v>
      </c>
      <c r="I41" s="85" t="s">
        <v>48</v>
      </c>
      <c r="J41" s="38" t="s">
        <v>198</v>
      </c>
      <c r="K41" s="38" t="s">
        <v>180</v>
      </c>
      <c r="L41" s="38" t="s">
        <v>200</v>
      </c>
      <c r="M41" s="70"/>
      <c r="N41" s="71"/>
      <c r="O41" s="87"/>
      <c r="P41" s="90"/>
      <c r="Q41" s="87"/>
      <c r="R41" s="87"/>
      <c r="S41" s="87"/>
    </row>
    <row r="42" spans="1:19" ht="74.25" customHeight="1">
      <c r="A42" s="77"/>
      <c r="B42" s="79"/>
      <c r="C42" s="71"/>
      <c r="D42" s="65" t="s">
        <v>49</v>
      </c>
      <c r="E42" s="66" t="s">
        <v>42</v>
      </c>
      <c r="F42" s="65" t="s">
        <v>50</v>
      </c>
      <c r="G42" s="72"/>
      <c r="H42" s="78"/>
      <c r="I42" s="73"/>
      <c r="J42" s="48"/>
      <c r="K42" s="48"/>
      <c r="L42" s="52"/>
      <c r="M42" s="70"/>
      <c r="N42" s="71"/>
      <c r="O42" s="87"/>
      <c r="P42" s="90"/>
      <c r="Q42" s="87"/>
      <c r="R42" s="87"/>
      <c r="S42" s="87"/>
    </row>
    <row r="43" spans="1:19" ht="117" customHeight="1">
      <c r="A43" s="82" t="s">
        <v>126</v>
      </c>
      <c r="B43" s="82" t="s">
        <v>127</v>
      </c>
      <c r="C43" s="75"/>
      <c r="D43" s="65" t="s">
        <v>39</v>
      </c>
      <c r="E43" s="66" t="s">
        <v>128</v>
      </c>
      <c r="F43" s="65" t="s">
        <v>40</v>
      </c>
      <c r="G43" s="92" t="s">
        <v>0</v>
      </c>
      <c r="H43" s="70"/>
      <c r="I43" s="71"/>
      <c r="J43" s="37" t="s">
        <v>211</v>
      </c>
      <c r="K43" s="38" t="s">
        <v>42</v>
      </c>
      <c r="L43" s="38" t="s">
        <v>210</v>
      </c>
      <c r="M43" s="85" t="s">
        <v>73</v>
      </c>
      <c r="N43" s="71"/>
      <c r="O43" s="86">
        <v>183.9</v>
      </c>
      <c r="P43" s="86">
        <v>183.9</v>
      </c>
      <c r="Q43" s="86">
        <v>229.8</v>
      </c>
      <c r="R43" s="86">
        <v>229.8</v>
      </c>
      <c r="S43" s="86">
        <v>229.8</v>
      </c>
    </row>
    <row r="44" spans="1:19" ht="15" hidden="1" customHeight="1">
      <c r="A44" s="78"/>
      <c r="B44" s="80"/>
      <c r="C44" s="73"/>
      <c r="D44" s="10"/>
      <c r="E44" s="10"/>
      <c r="F44" s="9"/>
      <c r="G44" s="10"/>
      <c r="H44" s="10"/>
      <c r="I44" s="9"/>
      <c r="J44" s="10"/>
      <c r="K44" s="10"/>
      <c r="L44" s="9"/>
      <c r="M44" s="72"/>
      <c r="N44" s="73"/>
      <c r="O44" s="88"/>
      <c r="P44" s="88"/>
      <c r="Q44" s="88"/>
      <c r="R44" s="88"/>
      <c r="S44" s="88"/>
    </row>
    <row r="45" spans="1:19">
      <c r="A45" s="82" t="s">
        <v>169</v>
      </c>
      <c r="B45" s="96">
        <v>5027</v>
      </c>
      <c r="C45" s="97"/>
      <c r="D45" s="83" t="s">
        <v>39</v>
      </c>
      <c r="E45" s="84" t="s">
        <v>128</v>
      </c>
      <c r="F45" s="83" t="s">
        <v>40</v>
      </c>
      <c r="G45" s="92" t="s">
        <v>0</v>
      </c>
      <c r="H45" s="70"/>
      <c r="I45" s="71"/>
      <c r="J45" s="92" t="s">
        <v>0</v>
      </c>
      <c r="K45" s="70"/>
      <c r="L45" s="71"/>
      <c r="M45" s="85" t="s">
        <v>170</v>
      </c>
      <c r="N45" s="71"/>
      <c r="O45" s="86">
        <v>759</v>
      </c>
      <c r="P45" s="89">
        <v>0</v>
      </c>
      <c r="Q45" s="89">
        <v>0</v>
      </c>
      <c r="R45" s="89">
        <v>0</v>
      </c>
      <c r="S45" s="89">
        <v>0</v>
      </c>
    </row>
    <row r="46" spans="1:19" ht="345" customHeight="1">
      <c r="A46" s="77"/>
      <c r="B46" s="98"/>
      <c r="C46" s="99"/>
      <c r="D46" s="72"/>
      <c r="E46" s="78"/>
      <c r="F46" s="73"/>
      <c r="I46" s="7"/>
      <c r="L46" s="7"/>
      <c r="M46" s="70"/>
      <c r="N46" s="71"/>
      <c r="O46" s="87"/>
      <c r="P46" s="90"/>
      <c r="Q46" s="90"/>
      <c r="R46" s="90"/>
      <c r="S46" s="90"/>
    </row>
    <row r="47" spans="1:19" ht="15" hidden="1" customHeight="1">
      <c r="A47" s="78"/>
      <c r="B47" s="100"/>
      <c r="C47" s="101"/>
      <c r="D47" s="10"/>
      <c r="E47" s="10"/>
      <c r="F47" s="9"/>
      <c r="G47" s="10"/>
      <c r="H47" s="10"/>
      <c r="I47" s="9"/>
      <c r="J47" s="10"/>
      <c r="K47" s="10"/>
      <c r="L47" s="9"/>
      <c r="M47" s="72"/>
      <c r="N47" s="73"/>
      <c r="O47" s="88"/>
      <c r="P47" s="91"/>
      <c r="Q47" s="91"/>
      <c r="R47" s="91"/>
      <c r="S47" s="91"/>
    </row>
    <row r="48" spans="1:19" ht="67.5">
      <c r="A48" s="82" t="s">
        <v>129</v>
      </c>
      <c r="B48" s="82" t="s">
        <v>130</v>
      </c>
      <c r="C48" s="75"/>
      <c r="D48" s="22" t="s">
        <v>39</v>
      </c>
      <c r="E48" s="23" t="s">
        <v>85</v>
      </c>
      <c r="F48" s="22" t="s">
        <v>40</v>
      </c>
      <c r="G48" s="92" t="s">
        <v>0</v>
      </c>
      <c r="H48" s="70"/>
      <c r="I48" s="71"/>
      <c r="J48" s="38"/>
      <c r="K48" s="38"/>
      <c r="L48" s="38"/>
      <c r="M48" s="85" t="s">
        <v>73</v>
      </c>
      <c r="N48" s="71"/>
      <c r="O48" s="86">
        <v>4833.1000000000004</v>
      </c>
      <c r="P48" s="86">
        <v>4833.1000000000004</v>
      </c>
      <c r="Q48" s="86">
        <v>425.9</v>
      </c>
      <c r="R48" s="86">
        <v>425.9</v>
      </c>
      <c r="S48" s="86">
        <v>425.9</v>
      </c>
    </row>
    <row r="49" spans="1:19" ht="15" hidden="1" customHeight="1">
      <c r="A49" s="78"/>
      <c r="B49" s="80"/>
      <c r="C49" s="73"/>
      <c r="D49" s="10"/>
      <c r="E49" s="10"/>
      <c r="F49" s="9"/>
      <c r="G49" s="10"/>
      <c r="H49" s="10"/>
      <c r="I49" s="9"/>
      <c r="J49" s="10"/>
      <c r="K49" s="10"/>
      <c r="L49" s="9"/>
      <c r="M49" s="72"/>
      <c r="N49" s="73"/>
      <c r="O49" s="88"/>
      <c r="P49" s="88"/>
      <c r="Q49" s="88"/>
      <c r="R49" s="88"/>
      <c r="S49" s="88"/>
    </row>
    <row r="50" spans="1:19" ht="119.25" customHeight="1">
      <c r="A50" s="82" t="s">
        <v>131</v>
      </c>
      <c r="B50" s="82" t="s">
        <v>132</v>
      </c>
      <c r="C50" s="75"/>
      <c r="D50" s="83" t="s">
        <v>39</v>
      </c>
      <c r="E50" s="84" t="s">
        <v>86</v>
      </c>
      <c r="F50" s="83" t="s">
        <v>40</v>
      </c>
      <c r="G50" s="22" t="s">
        <v>44</v>
      </c>
      <c r="H50" s="26" t="s">
        <v>42</v>
      </c>
      <c r="I50" s="11" t="s">
        <v>45</v>
      </c>
      <c r="J50" s="38"/>
      <c r="K50" s="38"/>
      <c r="L50" s="38"/>
      <c r="M50" s="85" t="s">
        <v>133</v>
      </c>
      <c r="N50" s="71"/>
      <c r="O50" s="86">
        <v>194.7</v>
      </c>
      <c r="P50" s="86">
        <v>194.7</v>
      </c>
      <c r="Q50" s="86">
        <f>100+176</f>
        <v>276</v>
      </c>
      <c r="R50" s="86">
        <f>100+176.7</f>
        <v>276.7</v>
      </c>
      <c r="S50" s="86">
        <f>100+178.2</f>
        <v>278.2</v>
      </c>
    </row>
    <row r="51" spans="1:19">
      <c r="A51" s="77"/>
      <c r="B51" s="79"/>
      <c r="C51" s="71"/>
      <c r="D51" s="72"/>
      <c r="E51" s="78"/>
      <c r="F51" s="73"/>
      <c r="G51" s="83" t="s">
        <v>47</v>
      </c>
      <c r="H51" s="93" t="s">
        <v>42</v>
      </c>
      <c r="I51" s="85" t="s">
        <v>48</v>
      </c>
      <c r="J51" s="83"/>
      <c r="K51" s="93"/>
      <c r="L51" s="85"/>
      <c r="M51" s="70"/>
      <c r="N51" s="71"/>
      <c r="O51" s="87"/>
      <c r="P51" s="87"/>
      <c r="Q51" s="87"/>
      <c r="R51" s="87"/>
      <c r="S51" s="87"/>
    </row>
    <row r="52" spans="1:19" ht="183" customHeight="1">
      <c r="A52" s="77"/>
      <c r="B52" s="79"/>
      <c r="C52" s="71"/>
      <c r="D52" s="83" t="s">
        <v>49</v>
      </c>
      <c r="E52" s="84" t="s">
        <v>42</v>
      </c>
      <c r="F52" s="83" t="s">
        <v>50</v>
      </c>
      <c r="G52" s="72"/>
      <c r="H52" s="78"/>
      <c r="I52" s="73"/>
      <c r="J52" s="72"/>
      <c r="K52" s="78"/>
      <c r="L52" s="73"/>
      <c r="M52" s="70"/>
      <c r="N52" s="71"/>
      <c r="O52" s="87"/>
      <c r="P52" s="87"/>
      <c r="Q52" s="87"/>
      <c r="R52" s="87"/>
      <c r="S52" s="87"/>
    </row>
    <row r="53" spans="1:19" ht="15" hidden="1" customHeight="1">
      <c r="A53" s="78"/>
      <c r="B53" s="80"/>
      <c r="C53" s="73"/>
      <c r="D53" s="72"/>
      <c r="E53" s="78"/>
      <c r="F53" s="73"/>
      <c r="G53" s="10"/>
      <c r="H53" s="10"/>
      <c r="I53" s="9"/>
      <c r="J53" s="10"/>
      <c r="K53" s="10"/>
      <c r="L53" s="9"/>
      <c r="M53" s="72"/>
      <c r="N53" s="73"/>
      <c r="O53" s="88"/>
      <c r="P53" s="88"/>
      <c r="Q53" s="88"/>
      <c r="R53" s="88"/>
      <c r="S53" s="88"/>
    </row>
    <row r="54" spans="1:19" ht="201.75" customHeight="1">
      <c r="A54" s="82" t="s">
        <v>134</v>
      </c>
      <c r="B54" s="82" t="s">
        <v>135</v>
      </c>
      <c r="C54" s="75"/>
      <c r="D54" s="83" t="s">
        <v>39</v>
      </c>
      <c r="E54" s="84" t="s">
        <v>87</v>
      </c>
      <c r="F54" s="83" t="s">
        <v>40</v>
      </c>
      <c r="G54" s="22" t="s">
        <v>47</v>
      </c>
      <c r="H54" s="26" t="s">
        <v>42</v>
      </c>
      <c r="I54" s="11" t="s">
        <v>48</v>
      </c>
      <c r="J54" s="38"/>
      <c r="K54" s="38"/>
      <c r="L54" s="38"/>
      <c r="M54" s="85" t="s">
        <v>73</v>
      </c>
      <c r="N54" s="71"/>
      <c r="O54" s="86">
        <v>54</v>
      </c>
      <c r="P54" s="86">
        <v>54</v>
      </c>
      <c r="Q54" s="86">
        <v>54</v>
      </c>
      <c r="R54" s="86">
        <v>54</v>
      </c>
      <c r="S54" s="86">
        <v>54</v>
      </c>
    </row>
    <row r="55" spans="1:19" ht="15" hidden="1" customHeight="1">
      <c r="A55" s="77"/>
      <c r="B55" s="79"/>
      <c r="C55" s="71"/>
      <c r="D55" s="72"/>
      <c r="E55" s="78"/>
      <c r="F55" s="73"/>
      <c r="I55" s="7"/>
      <c r="L55" s="7"/>
      <c r="M55" s="70"/>
      <c r="N55" s="71"/>
      <c r="O55" s="87"/>
      <c r="P55" s="87"/>
      <c r="Q55" s="87"/>
      <c r="R55" s="87"/>
      <c r="S55" s="87"/>
    </row>
    <row r="56" spans="1:19">
      <c r="A56" s="78"/>
      <c r="B56" s="80"/>
      <c r="C56" s="73"/>
      <c r="D56" s="10"/>
      <c r="E56" s="10"/>
      <c r="F56" s="9"/>
      <c r="G56" s="10"/>
      <c r="H56" s="10"/>
      <c r="I56" s="9"/>
      <c r="J56" s="10"/>
      <c r="K56" s="10"/>
      <c r="L56" s="9"/>
      <c r="M56" s="72"/>
      <c r="N56" s="73"/>
      <c r="O56" s="88"/>
      <c r="P56" s="88"/>
      <c r="Q56" s="88"/>
      <c r="R56" s="88"/>
      <c r="S56" s="88"/>
    </row>
    <row r="57" spans="1:19">
      <c r="A57" s="95" t="s">
        <v>136</v>
      </c>
      <c r="B57" s="82" t="s">
        <v>137</v>
      </c>
      <c r="C57" s="75"/>
      <c r="D57" s="92" t="s">
        <v>36</v>
      </c>
      <c r="E57" s="70"/>
      <c r="F57" s="71"/>
      <c r="G57" s="92" t="s">
        <v>36</v>
      </c>
      <c r="H57" s="70"/>
      <c r="I57" s="71"/>
      <c r="J57" s="92" t="s">
        <v>36</v>
      </c>
      <c r="K57" s="70"/>
      <c r="L57" s="71"/>
      <c r="M57" s="85" t="s">
        <v>37</v>
      </c>
      <c r="N57" s="71"/>
      <c r="O57" s="18">
        <f>SUM(O61)</f>
        <v>4558.8</v>
      </c>
      <c r="P57" s="18">
        <f t="shared" ref="P57:S57" si="0">SUM(P61)</f>
        <v>3900.8</v>
      </c>
      <c r="Q57" s="18">
        <f t="shared" si="0"/>
        <v>4522.2</v>
      </c>
      <c r="R57" s="18">
        <f t="shared" si="0"/>
        <v>4540</v>
      </c>
      <c r="S57" s="18">
        <f t="shared" si="0"/>
        <v>4554.3999999999996</v>
      </c>
    </row>
    <row r="58" spans="1:19">
      <c r="A58" s="77"/>
      <c r="B58" s="79"/>
      <c r="C58" s="71"/>
      <c r="D58" s="70"/>
      <c r="E58" s="70"/>
      <c r="F58" s="71"/>
      <c r="I58" s="7"/>
      <c r="L58" s="7"/>
      <c r="M58" s="70"/>
      <c r="N58" s="71"/>
      <c r="O58" s="19"/>
      <c r="P58" s="19"/>
      <c r="Q58" s="19"/>
      <c r="R58" s="19"/>
      <c r="S58" s="19"/>
    </row>
    <row r="59" spans="1:19" ht="93" customHeight="1">
      <c r="A59" s="78"/>
      <c r="B59" s="80"/>
      <c r="C59" s="73"/>
      <c r="D59" s="10"/>
      <c r="E59" s="10"/>
      <c r="F59" s="9"/>
      <c r="G59" s="10"/>
      <c r="H59" s="10"/>
      <c r="I59" s="9"/>
      <c r="J59" s="10"/>
      <c r="K59" s="10"/>
      <c r="L59" s="9"/>
      <c r="M59" s="72"/>
      <c r="N59" s="73"/>
      <c r="O59" s="20"/>
      <c r="P59" s="20"/>
      <c r="Q59" s="20"/>
      <c r="R59" s="20"/>
      <c r="S59" s="20"/>
    </row>
    <row r="60" spans="1:19">
      <c r="A60" s="12" t="s">
        <v>38</v>
      </c>
      <c r="B60" s="82" t="s">
        <v>0</v>
      </c>
      <c r="C60" s="74"/>
      <c r="D60" s="94" t="s">
        <v>0</v>
      </c>
      <c r="E60" s="76"/>
      <c r="F60" s="74"/>
      <c r="G60" s="94" t="s">
        <v>0</v>
      </c>
      <c r="H60" s="76"/>
      <c r="I60" s="74"/>
      <c r="J60" s="124" t="s">
        <v>0</v>
      </c>
      <c r="K60" s="81"/>
      <c r="L60" s="75"/>
      <c r="M60" s="85" t="s">
        <v>0</v>
      </c>
      <c r="N60" s="73"/>
      <c r="O60" s="18" t="s">
        <v>0</v>
      </c>
      <c r="P60" s="18" t="s">
        <v>0</v>
      </c>
      <c r="Q60" s="18" t="s">
        <v>0</v>
      </c>
      <c r="R60" s="18" t="s">
        <v>0</v>
      </c>
      <c r="S60" s="18" t="s">
        <v>0</v>
      </c>
    </row>
    <row r="61" spans="1:19" ht="119.25" customHeight="1">
      <c r="A61" s="82" t="s">
        <v>138</v>
      </c>
      <c r="B61" s="82" t="s">
        <v>139</v>
      </c>
      <c r="C61" s="75"/>
      <c r="D61" s="83" t="s">
        <v>39</v>
      </c>
      <c r="E61" s="84" t="s">
        <v>75</v>
      </c>
      <c r="F61" s="83" t="s">
        <v>40</v>
      </c>
      <c r="G61" s="22" t="s">
        <v>60</v>
      </c>
      <c r="H61" s="26" t="s">
        <v>42</v>
      </c>
      <c r="I61" s="35" t="s">
        <v>61</v>
      </c>
      <c r="J61" s="49" t="s">
        <v>189</v>
      </c>
      <c r="K61" s="38" t="s">
        <v>42</v>
      </c>
      <c r="L61" s="38" t="s">
        <v>190</v>
      </c>
      <c r="M61" s="85" t="s">
        <v>140</v>
      </c>
      <c r="N61" s="71"/>
      <c r="O61" s="86">
        <v>4558.8</v>
      </c>
      <c r="P61" s="86">
        <v>3900.8</v>
      </c>
      <c r="Q61" s="86">
        <v>4522.2</v>
      </c>
      <c r="R61" s="86">
        <v>4540</v>
      </c>
      <c r="S61" s="86">
        <v>4554.3999999999996</v>
      </c>
    </row>
    <row r="62" spans="1:19" ht="229.5">
      <c r="A62" s="77"/>
      <c r="B62" s="79"/>
      <c r="C62" s="71"/>
      <c r="D62" s="72"/>
      <c r="E62" s="78"/>
      <c r="F62" s="73"/>
      <c r="G62" s="53" t="s">
        <v>202</v>
      </c>
      <c r="H62" s="38" t="s">
        <v>42</v>
      </c>
      <c r="I62" s="38" t="s">
        <v>181</v>
      </c>
      <c r="J62" s="37" t="s">
        <v>191</v>
      </c>
      <c r="K62" s="38" t="s">
        <v>42</v>
      </c>
      <c r="L62" s="38" t="s">
        <v>192</v>
      </c>
      <c r="M62" s="70"/>
      <c r="N62" s="71"/>
      <c r="O62" s="87"/>
      <c r="P62" s="87"/>
      <c r="Q62" s="87"/>
      <c r="R62" s="87"/>
      <c r="S62" s="87"/>
    </row>
    <row r="63" spans="1:19" ht="134.25" customHeight="1">
      <c r="A63" s="78"/>
      <c r="B63" s="80"/>
      <c r="C63" s="73"/>
      <c r="D63" s="22" t="s">
        <v>62</v>
      </c>
      <c r="E63" s="23" t="s">
        <v>42</v>
      </c>
      <c r="F63" s="22" t="s">
        <v>63</v>
      </c>
      <c r="G63" s="10"/>
      <c r="H63" s="10"/>
      <c r="I63" s="10"/>
      <c r="J63" s="38" t="s">
        <v>193</v>
      </c>
      <c r="K63" s="38" t="s">
        <v>42</v>
      </c>
      <c r="L63" s="38" t="s">
        <v>194</v>
      </c>
      <c r="M63" s="72"/>
      <c r="N63" s="73"/>
      <c r="O63" s="88"/>
      <c r="P63" s="88"/>
      <c r="Q63" s="88"/>
      <c r="R63" s="88"/>
      <c r="S63" s="88"/>
    </row>
    <row r="64" spans="1:19" s="57" customFormat="1" ht="134.25" customHeight="1">
      <c r="A64" s="58"/>
      <c r="B64" s="59"/>
      <c r="C64" s="60"/>
      <c r="D64" s="67"/>
      <c r="E64" s="67"/>
      <c r="F64" s="65"/>
      <c r="G64" s="61"/>
      <c r="H64" s="61"/>
      <c r="I64" s="61"/>
      <c r="J64" s="38"/>
      <c r="K64" s="38"/>
      <c r="L64" s="38"/>
      <c r="M64" s="61"/>
      <c r="N64" s="60"/>
      <c r="O64" s="64"/>
      <c r="P64" s="64"/>
      <c r="Q64" s="64"/>
      <c r="R64" s="64"/>
      <c r="S64" s="64"/>
    </row>
    <row r="65" spans="1:19" ht="163.5" customHeight="1">
      <c r="A65" s="6"/>
      <c r="B65" s="8"/>
      <c r="C65" s="9"/>
      <c r="D65" s="27"/>
      <c r="E65" s="27"/>
      <c r="F65" s="22"/>
      <c r="G65" s="10"/>
      <c r="H65" s="10"/>
      <c r="I65" s="10"/>
      <c r="J65" s="49" t="s">
        <v>195</v>
      </c>
      <c r="K65" s="48" t="s">
        <v>42</v>
      </c>
      <c r="L65" s="48" t="s">
        <v>196</v>
      </c>
      <c r="M65" s="10"/>
      <c r="N65" s="9"/>
      <c r="O65" s="20"/>
      <c r="P65" s="20"/>
      <c r="Q65" s="20"/>
      <c r="R65" s="20"/>
      <c r="S65" s="20"/>
    </row>
    <row r="66" spans="1:19" ht="15" hidden="1" customHeight="1">
      <c r="A66" s="6"/>
      <c r="B66" s="80"/>
      <c r="C66" s="73"/>
      <c r="D66" s="10"/>
      <c r="E66" s="10"/>
      <c r="F66" s="9"/>
      <c r="G66" s="10"/>
      <c r="H66" s="10"/>
      <c r="I66" s="10"/>
      <c r="J66" s="30"/>
      <c r="K66" s="30"/>
      <c r="L66" s="30"/>
      <c r="M66" s="72"/>
      <c r="N66" s="73"/>
      <c r="O66" s="20"/>
      <c r="P66" s="20"/>
      <c r="Q66" s="20"/>
      <c r="R66" s="20"/>
      <c r="S66" s="20"/>
    </row>
    <row r="67" spans="1:19">
      <c r="A67" s="95" t="s">
        <v>141</v>
      </c>
      <c r="B67" s="82" t="s">
        <v>142</v>
      </c>
      <c r="C67" s="75"/>
      <c r="D67" s="92" t="s">
        <v>36</v>
      </c>
      <c r="E67" s="70"/>
      <c r="F67" s="71"/>
      <c r="G67" s="92" t="s">
        <v>36</v>
      </c>
      <c r="H67" s="70"/>
      <c r="I67" s="71"/>
      <c r="J67" s="92" t="s">
        <v>36</v>
      </c>
      <c r="K67" s="70"/>
      <c r="L67" s="71"/>
      <c r="M67" s="85" t="s">
        <v>37</v>
      </c>
      <c r="N67" s="71"/>
      <c r="O67" s="86">
        <f t="shared" ref="O67:S67" si="1">SUM(O70)</f>
        <v>103.3</v>
      </c>
      <c r="P67" s="86">
        <f t="shared" si="1"/>
        <v>103.3</v>
      </c>
      <c r="Q67" s="86">
        <f t="shared" si="1"/>
        <v>111.6</v>
      </c>
      <c r="R67" s="86">
        <f t="shared" si="1"/>
        <v>106.8</v>
      </c>
      <c r="S67" s="86">
        <f t="shared" si="1"/>
        <v>106.8</v>
      </c>
    </row>
    <row r="68" spans="1:19">
      <c r="A68" s="77"/>
      <c r="B68" s="79"/>
      <c r="C68" s="71"/>
      <c r="D68" s="70"/>
      <c r="E68" s="70"/>
      <c r="F68" s="71"/>
      <c r="I68" s="7"/>
      <c r="L68" s="7"/>
      <c r="M68" s="70"/>
      <c r="N68" s="71"/>
      <c r="O68" s="87"/>
      <c r="P68" s="87"/>
      <c r="Q68" s="87"/>
      <c r="R68" s="87"/>
      <c r="S68" s="87"/>
    </row>
    <row r="69" spans="1:19" ht="141" customHeight="1">
      <c r="A69" s="78"/>
      <c r="B69" s="80"/>
      <c r="C69" s="73"/>
      <c r="D69" s="10"/>
      <c r="E69" s="10"/>
      <c r="F69" s="9"/>
      <c r="G69" s="10"/>
      <c r="H69" s="10"/>
      <c r="I69" s="9"/>
      <c r="J69" s="10"/>
      <c r="K69" s="10"/>
      <c r="L69" s="9"/>
      <c r="M69" s="72"/>
      <c r="N69" s="73"/>
      <c r="O69" s="88"/>
      <c r="P69" s="88"/>
      <c r="Q69" s="88"/>
      <c r="R69" s="88"/>
      <c r="S69" s="88"/>
    </row>
    <row r="70" spans="1:19">
      <c r="A70" s="82" t="s">
        <v>143</v>
      </c>
      <c r="B70" s="82" t="s">
        <v>144</v>
      </c>
      <c r="C70" s="75"/>
      <c r="D70" s="92" t="s">
        <v>0</v>
      </c>
      <c r="E70" s="70"/>
      <c r="F70" s="71"/>
      <c r="G70" s="92" t="s">
        <v>0</v>
      </c>
      <c r="H70" s="70"/>
      <c r="I70" s="71"/>
      <c r="J70" s="92" t="s">
        <v>0</v>
      </c>
      <c r="K70" s="70"/>
      <c r="L70" s="71"/>
      <c r="M70" s="85" t="s">
        <v>37</v>
      </c>
      <c r="N70" s="71"/>
      <c r="O70" s="86">
        <f t="shared" ref="O70:S70" si="2">SUM(O74+O77)</f>
        <v>103.3</v>
      </c>
      <c r="P70" s="86">
        <f t="shared" si="2"/>
        <v>103.3</v>
      </c>
      <c r="Q70" s="86">
        <f t="shared" si="2"/>
        <v>111.6</v>
      </c>
      <c r="R70" s="86">
        <f t="shared" si="2"/>
        <v>106.8</v>
      </c>
      <c r="S70" s="86">
        <f t="shared" si="2"/>
        <v>106.8</v>
      </c>
    </row>
    <row r="71" spans="1:19">
      <c r="A71" s="77"/>
      <c r="B71" s="79"/>
      <c r="C71" s="71"/>
      <c r="D71" s="70"/>
      <c r="E71" s="70"/>
      <c r="F71" s="71"/>
      <c r="I71" s="7"/>
      <c r="L71" s="7"/>
      <c r="M71" s="70"/>
      <c r="N71" s="71"/>
      <c r="O71" s="87"/>
      <c r="P71" s="87"/>
      <c r="Q71" s="87"/>
      <c r="R71" s="87"/>
      <c r="S71" s="87"/>
    </row>
    <row r="72" spans="1:19">
      <c r="A72" s="78"/>
      <c r="B72" s="80"/>
      <c r="C72" s="73"/>
      <c r="D72" s="10"/>
      <c r="E72" s="10"/>
      <c r="F72" s="9"/>
      <c r="G72" s="10"/>
      <c r="H72" s="10"/>
      <c r="I72" s="9"/>
      <c r="J72" s="10"/>
      <c r="K72" s="10"/>
      <c r="L72" s="9"/>
      <c r="M72" s="72"/>
      <c r="N72" s="73"/>
      <c r="O72" s="88"/>
      <c r="P72" s="88"/>
      <c r="Q72" s="88"/>
      <c r="R72" s="88"/>
      <c r="S72" s="88"/>
    </row>
    <row r="73" spans="1:19">
      <c r="A73" s="12" t="s">
        <v>38</v>
      </c>
      <c r="B73" s="82" t="s">
        <v>0</v>
      </c>
      <c r="C73" s="74"/>
      <c r="D73" s="94" t="s">
        <v>0</v>
      </c>
      <c r="E73" s="76"/>
      <c r="F73" s="74"/>
      <c r="G73" s="94" t="s">
        <v>0</v>
      </c>
      <c r="H73" s="76"/>
      <c r="I73" s="74"/>
      <c r="J73" s="94" t="s">
        <v>0</v>
      </c>
      <c r="K73" s="76"/>
      <c r="L73" s="74"/>
      <c r="M73" s="85" t="s">
        <v>0</v>
      </c>
      <c r="N73" s="73"/>
      <c r="O73" s="18" t="s">
        <v>0</v>
      </c>
      <c r="P73" s="18" t="s">
        <v>0</v>
      </c>
      <c r="Q73" s="18" t="s">
        <v>0</v>
      </c>
      <c r="R73" s="18" t="s">
        <v>0</v>
      </c>
      <c r="S73" s="18" t="s">
        <v>0</v>
      </c>
    </row>
    <row r="74" spans="1:19" ht="143.25" customHeight="1">
      <c r="A74" s="82" t="s">
        <v>145</v>
      </c>
      <c r="B74" s="82" t="s">
        <v>146</v>
      </c>
      <c r="C74" s="75"/>
      <c r="D74" s="83" t="s">
        <v>39</v>
      </c>
      <c r="E74" s="84" t="s">
        <v>42</v>
      </c>
      <c r="F74" s="83" t="s">
        <v>40</v>
      </c>
      <c r="G74" s="22" t="s">
        <v>89</v>
      </c>
      <c r="H74" s="26" t="s">
        <v>42</v>
      </c>
      <c r="I74" s="11" t="s">
        <v>90</v>
      </c>
      <c r="J74" s="22"/>
      <c r="K74" s="26"/>
      <c r="L74" s="11"/>
      <c r="M74" s="85" t="s">
        <v>91</v>
      </c>
      <c r="N74" s="71"/>
      <c r="O74" s="86">
        <v>102.3</v>
      </c>
      <c r="P74" s="86">
        <v>102.3</v>
      </c>
      <c r="Q74" s="86">
        <v>110.6</v>
      </c>
      <c r="R74" s="86">
        <v>105.8</v>
      </c>
      <c r="S74" s="86">
        <v>105.8</v>
      </c>
    </row>
    <row r="75" spans="1:19" ht="15" hidden="1" customHeight="1">
      <c r="A75" s="77"/>
      <c r="B75" s="79"/>
      <c r="C75" s="71"/>
      <c r="D75" s="72"/>
      <c r="E75" s="78"/>
      <c r="F75" s="73"/>
      <c r="I75" s="7"/>
      <c r="L75" s="7"/>
      <c r="M75" s="70"/>
      <c r="N75" s="71"/>
      <c r="O75" s="87"/>
      <c r="P75" s="87"/>
      <c r="Q75" s="87"/>
      <c r="R75" s="87"/>
      <c r="S75" s="87"/>
    </row>
    <row r="76" spans="1:19" ht="108.75" customHeight="1">
      <c r="A76" s="78"/>
      <c r="B76" s="80"/>
      <c r="C76" s="73"/>
      <c r="D76" s="22" t="s">
        <v>92</v>
      </c>
      <c r="E76" s="23" t="s">
        <v>42</v>
      </c>
      <c r="F76" s="22" t="s">
        <v>93</v>
      </c>
      <c r="G76" s="10"/>
      <c r="H76" s="10"/>
      <c r="I76" s="9"/>
      <c r="J76" s="10"/>
      <c r="K76" s="10"/>
      <c r="L76" s="9"/>
      <c r="M76" s="72"/>
      <c r="N76" s="73"/>
      <c r="O76" s="88"/>
      <c r="P76" s="88"/>
      <c r="Q76" s="88"/>
      <c r="R76" s="88"/>
      <c r="S76" s="88"/>
    </row>
    <row r="77" spans="1:19" ht="150" customHeight="1">
      <c r="A77" s="82" t="s">
        <v>147</v>
      </c>
      <c r="B77" s="82" t="s">
        <v>148</v>
      </c>
      <c r="C77" s="75"/>
      <c r="D77" s="83" t="s">
        <v>39</v>
      </c>
      <c r="E77" s="84" t="s">
        <v>42</v>
      </c>
      <c r="F77" s="83" t="s">
        <v>40</v>
      </c>
      <c r="G77" s="22" t="s">
        <v>66</v>
      </c>
      <c r="H77" s="26" t="s">
        <v>42</v>
      </c>
      <c r="I77" s="11" t="s">
        <v>65</v>
      </c>
      <c r="J77" s="22"/>
      <c r="K77" s="26"/>
      <c r="L77" s="11"/>
      <c r="M77" s="85" t="s">
        <v>64</v>
      </c>
      <c r="N77" s="71"/>
      <c r="O77" s="86">
        <v>1</v>
      </c>
      <c r="P77" s="86">
        <v>1</v>
      </c>
      <c r="Q77" s="86">
        <v>1</v>
      </c>
      <c r="R77" s="86">
        <v>1</v>
      </c>
      <c r="S77" s="86">
        <v>1</v>
      </c>
    </row>
    <row r="78" spans="1:19">
      <c r="A78" s="77"/>
      <c r="B78" s="79"/>
      <c r="C78" s="71"/>
      <c r="D78" s="72"/>
      <c r="E78" s="78"/>
      <c r="F78" s="73"/>
      <c r="G78" s="83" t="s">
        <v>67</v>
      </c>
      <c r="H78" s="93" t="s">
        <v>42</v>
      </c>
      <c r="I78" s="85" t="s">
        <v>68</v>
      </c>
      <c r="J78" s="83"/>
      <c r="K78" s="93"/>
      <c r="L78" s="85"/>
      <c r="M78" s="70"/>
      <c r="N78" s="71"/>
      <c r="O78" s="87"/>
      <c r="P78" s="87"/>
      <c r="Q78" s="87"/>
      <c r="R78" s="87"/>
      <c r="S78" s="87"/>
    </row>
    <row r="79" spans="1:19" ht="133.5" customHeight="1">
      <c r="A79" s="78"/>
      <c r="B79" s="80"/>
      <c r="C79" s="73"/>
      <c r="D79" s="10"/>
      <c r="E79" s="10"/>
      <c r="F79" s="9"/>
      <c r="G79" s="72"/>
      <c r="H79" s="78"/>
      <c r="I79" s="73"/>
      <c r="J79" s="72"/>
      <c r="K79" s="78"/>
      <c r="L79" s="73"/>
      <c r="M79" s="72"/>
      <c r="N79" s="73"/>
      <c r="O79" s="88"/>
      <c r="P79" s="88"/>
      <c r="Q79" s="88"/>
      <c r="R79" s="88"/>
      <c r="S79" s="88"/>
    </row>
    <row r="80" spans="1:19">
      <c r="A80" s="95" t="s">
        <v>149</v>
      </c>
      <c r="B80" s="82" t="s">
        <v>150</v>
      </c>
      <c r="C80" s="75"/>
      <c r="D80" s="92" t="s">
        <v>36</v>
      </c>
      <c r="E80" s="70"/>
      <c r="F80" s="71"/>
      <c r="G80" s="92" t="s">
        <v>36</v>
      </c>
      <c r="H80" s="70"/>
      <c r="I80" s="71"/>
      <c r="J80" s="92" t="s">
        <v>36</v>
      </c>
      <c r="K80" s="70"/>
      <c r="L80" s="71"/>
      <c r="M80" s="85" t="s">
        <v>37</v>
      </c>
      <c r="N80" s="71"/>
      <c r="O80" s="86">
        <f t="shared" ref="O80:S80" si="3">SUM(O83)</f>
        <v>1470.2</v>
      </c>
      <c r="P80" s="86">
        <f t="shared" si="3"/>
        <v>1470.2</v>
      </c>
      <c r="Q80" s="86">
        <f t="shared" si="3"/>
        <v>1510.1000000000001</v>
      </c>
      <c r="R80" s="86">
        <f t="shared" si="3"/>
        <v>1514.8</v>
      </c>
      <c r="S80" s="86">
        <f t="shared" si="3"/>
        <v>1528.7</v>
      </c>
    </row>
    <row r="81" spans="1:19">
      <c r="A81" s="77"/>
      <c r="B81" s="79"/>
      <c r="C81" s="71"/>
      <c r="D81" s="70"/>
      <c r="E81" s="70"/>
      <c r="F81" s="71"/>
      <c r="I81" s="7"/>
      <c r="L81" s="7"/>
      <c r="M81" s="70"/>
      <c r="N81" s="71"/>
      <c r="O81" s="87"/>
      <c r="P81" s="87"/>
      <c r="Q81" s="87"/>
      <c r="R81" s="87"/>
      <c r="S81" s="87"/>
    </row>
    <row r="82" spans="1:19" ht="93" customHeight="1">
      <c r="A82" s="78"/>
      <c r="B82" s="80"/>
      <c r="C82" s="73"/>
      <c r="D82" s="10"/>
      <c r="E82" s="10"/>
      <c r="F82" s="9"/>
      <c r="G82" s="10"/>
      <c r="H82" s="10"/>
      <c r="I82" s="9"/>
      <c r="J82" s="10"/>
      <c r="K82" s="10"/>
      <c r="L82" s="9"/>
      <c r="M82" s="72"/>
      <c r="N82" s="73"/>
      <c r="O82" s="88"/>
      <c r="P82" s="88"/>
      <c r="Q82" s="88"/>
      <c r="R82" s="88"/>
      <c r="S82" s="88"/>
    </row>
    <row r="83" spans="1:19">
      <c r="A83" s="82" t="s">
        <v>151</v>
      </c>
      <c r="B83" s="82" t="s">
        <v>152</v>
      </c>
      <c r="C83" s="75"/>
      <c r="D83" s="92" t="s">
        <v>0</v>
      </c>
      <c r="E83" s="70"/>
      <c r="F83" s="71"/>
      <c r="G83" s="92" t="s">
        <v>0</v>
      </c>
      <c r="H83" s="70"/>
      <c r="I83" s="71"/>
      <c r="J83" s="92" t="s">
        <v>0</v>
      </c>
      <c r="K83" s="70"/>
      <c r="L83" s="71"/>
      <c r="M83" s="85" t="s">
        <v>37</v>
      </c>
      <c r="N83" s="71"/>
      <c r="O83" s="86">
        <f t="shared" ref="O83:S83" si="4">SUM(O86)</f>
        <v>1470.2</v>
      </c>
      <c r="P83" s="86">
        <f t="shared" si="4"/>
        <v>1470.2</v>
      </c>
      <c r="Q83" s="86">
        <f t="shared" si="4"/>
        <v>1510.1000000000001</v>
      </c>
      <c r="R83" s="86">
        <f t="shared" si="4"/>
        <v>1514.8</v>
      </c>
      <c r="S83" s="86">
        <f t="shared" si="4"/>
        <v>1528.7</v>
      </c>
    </row>
    <row r="84" spans="1:19">
      <c r="A84" s="77"/>
      <c r="B84" s="79"/>
      <c r="C84" s="71"/>
      <c r="D84" s="70"/>
      <c r="E84" s="70"/>
      <c r="F84" s="71"/>
      <c r="I84" s="7"/>
      <c r="L84" s="7"/>
      <c r="M84" s="70"/>
      <c r="N84" s="71"/>
      <c r="O84" s="87"/>
      <c r="P84" s="87"/>
      <c r="Q84" s="87"/>
      <c r="R84" s="87"/>
      <c r="S84" s="87"/>
    </row>
    <row r="85" spans="1:19">
      <c r="A85" s="78"/>
      <c r="B85" s="80"/>
      <c r="C85" s="73"/>
      <c r="D85" s="10"/>
      <c r="E85" s="10"/>
      <c r="F85" s="9"/>
      <c r="G85" s="10"/>
      <c r="H85" s="10"/>
      <c r="I85" s="9"/>
      <c r="J85" s="10"/>
      <c r="K85" s="10"/>
      <c r="L85" s="9"/>
      <c r="M85" s="72"/>
      <c r="N85" s="73"/>
      <c r="O85" s="88"/>
      <c r="P85" s="88"/>
      <c r="Q85" s="88"/>
      <c r="R85" s="88"/>
      <c r="S85" s="88"/>
    </row>
    <row r="86" spans="1:19">
      <c r="A86" s="82" t="s">
        <v>153</v>
      </c>
      <c r="B86" s="82" t="s">
        <v>154</v>
      </c>
      <c r="C86" s="75"/>
      <c r="D86" s="92" t="s">
        <v>0</v>
      </c>
      <c r="E86" s="70"/>
      <c r="F86" s="71"/>
      <c r="G86" s="92" t="s">
        <v>0</v>
      </c>
      <c r="H86" s="70"/>
      <c r="I86" s="71"/>
      <c r="J86" s="92" t="s">
        <v>0</v>
      </c>
      <c r="K86" s="70"/>
      <c r="L86" s="71"/>
      <c r="M86" s="85" t="s">
        <v>37</v>
      </c>
      <c r="N86" s="71"/>
      <c r="O86" s="86">
        <f>SUM(O90+O95+O98+O100+O102+O106+O108)</f>
        <v>1470.2</v>
      </c>
      <c r="P86" s="86">
        <f>SUM(P90+P95+P98+P100+P102+P106+P108)</f>
        <v>1470.2</v>
      </c>
      <c r="Q86" s="86">
        <f>SUM(Q90+Q95+Q98+Q100+Q102+Q106+Q108)</f>
        <v>1510.1000000000001</v>
      </c>
      <c r="R86" s="86">
        <f>SUM(R90+R95+R98+R100+R102+R106+R108)</f>
        <v>1514.8</v>
      </c>
      <c r="S86" s="86">
        <f>SUM(S90+S95+S98+S100+S102+S106+S108)</f>
        <v>1528.7</v>
      </c>
    </row>
    <row r="87" spans="1:19">
      <c r="A87" s="77"/>
      <c r="B87" s="79"/>
      <c r="C87" s="71"/>
      <c r="D87" s="70"/>
      <c r="E87" s="70"/>
      <c r="F87" s="71"/>
      <c r="I87" s="7"/>
      <c r="L87" s="7"/>
      <c r="M87" s="70"/>
      <c r="N87" s="71"/>
      <c r="O87" s="87"/>
      <c r="P87" s="87"/>
      <c r="Q87" s="87"/>
      <c r="R87" s="87"/>
      <c r="S87" s="87"/>
    </row>
    <row r="88" spans="1:19" ht="79.5" customHeight="1">
      <c r="A88" s="78"/>
      <c r="B88" s="80"/>
      <c r="C88" s="73"/>
      <c r="D88" s="10"/>
      <c r="E88" s="10"/>
      <c r="F88" s="9"/>
      <c r="G88" s="10"/>
      <c r="H88" s="10"/>
      <c r="I88" s="9"/>
      <c r="J88" s="10"/>
      <c r="K88" s="10"/>
      <c r="L88" s="9"/>
      <c r="M88" s="72"/>
      <c r="N88" s="73"/>
      <c r="O88" s="88"/>
      <c r="P88" s="88"/>
      <c r="Q88" s="88"/>
      <c r="R88" s="88"/>
      <c r="S88" s="88"/>
    </row>
    <row r="89" spans="1:19">
      <c r="A89" s="12" t="s">
        <v>38</v>
      </c>
      <c r="B89" s="82" t="s">
        <v>0</v>
      </c>
      <c r="C89" s="74"/>
      <c r="D89" s="94" t="s">
        <v>0</v>
      </c>
      <c r="E89" s="76"/>
      <c r="F89" s="74"/>
      <c r="G89" s="94" t="s">
        <v>0</v>
      </c>
      <c r="H89" s="76"/>
      <c r="I89" s="74"/>
      <c r="J89" s="94" t="s">
        <v>0</v>
      </c>
      <c r="K89" s="76"/>
      <c r="L89" s="74"/>
      <c r="M89" s="85" t="s">
        <v>0</v>
      </c>
      <c r="N89" s="73"/>
      <c r="O89" s="18" t="s">
        <v>0</v>
      </c>
      <c r="P89" s="18" t="s">
        <v>0</v>
      </c>
      <c r="Q89" s="18" t="s">
        <v>0</v>
      </c>
      <c r="R89" s="18" t="s">
        <v>0</v>
      </c>
      <c r="S89" s="18" t="s">
        <v>0</v>
      </c>
    </row>
    <row r="90" spans="1:19">
      <c r="A90" s="82" t="s">
        <v>155</v>
      </c>
      <c r="B90" s="82" t="s">
        <v>156</v>
      </c>
      <c r="C90" s="75"/>
      <c r="D90" s="83" t="s">
        <v>39</v>
      </c>
      <c r="E90" s="84" t="s">
        <v>42</v>
      </c>
      <c r="F90" s="83" t="s">
        <v>40</v>
      </c>
      <c r="G90" s="92" t="s">
        <v>0</v>
      </c>
      <c r="H90" s="70"/>
      <c r="I90" s="71"/>
      <c r="J90" s="92" t="s">
        <v>0</v>
      </c>
      <c r="K90" s="70"/>
      <c r="L90" s="71"/>
      <c r="M90" s="85" t="s">
        <v>69</v>
      </c>
      <c r="N90" s="71"/>
      <c r="O90" s="86">
        <v>445.7</v>
      </c>
      <c r="P90" s="86">
        <v>445.7</v>
      </c>
      <c r="Q90" s="86">
        <v>770</v>
      </c>
      <c r="R90" s="86">
        <v>772.8</v>
      </c>
      <c r="S90" s="86">
        <v>779.2</v>
      </c>
    </row>
    <row r="91" spans="1:19" ht="111.75" customHeight="1">
      <c r="A91" s="77"/>
      <c r="B91" s="79"/>
      <c r="C91" s="71"/>
      <c r="D91" s="72"/>
      <c r="E91" s="78"/>
      <c r="F91" s="73"/>
      <c r="I91" s="7"/>
      <c r="J91" s="38" t="s">
        <v>198</v>
      </c>
      <c r="K91" s="38" t="s">
        <v>172</v>
      </c>
      <c r="L91" s="38" t="s">
        <v>200</v>
      </c>
      <c r="M91" s="70"/>
      <c r="N91" s="71"/>
      <c r="O91" s="87"/>
      <c r="P91" s="87"/>
      <c r="Q91" s="87"/>
      <c r="R91" s="87"/>
      <c r="S91" s="87"/>
    </row>
    <row r="92" spans="1:19" ht="381.75" customHeight="1">
      <c r="A92" s="78"/>
      <c r="B92" s="80"/>
      <c r="C92" s="73"/>
      <c r="D92" s="10"/>
      <c r="E92" s="10"/>
      <c r="F92" s="9"/>
      <c r="G92" s="10"/>
      <c r="H92" s="10"/>
      <c r="I92" s="10"/>
      <c r="J92" s="32" t="s">
        <v>203</v>
      </c>
      <c r="K92" s="32" t="s">
        <v>180</v>
      </c>
      <c r="L92" s="32" t="s">
        <v>204</v>
      </c>
      <c r="M92" s="72"/>
      <c r="N92" s="73"/>
      <c r="O92" s="88"/>
      <c r="P92" s="88"/>
      <c r="Q92" s="88"/>
      <c r="R92" s="88"/>
      <c r="S92" s="88"/>
    </row>
    <row r="93" spans="1:19" ht="121.5">
      <c r="A93" s="6"/>
      <c r="B93" s="8"/>
      <c r="C93" s="7"/>
      <c r="D93" s="10"/>
      <c r="E93" s="10"/>
      <c r="F93" s="9"/>
      <c r="G93" s="31"/>
      <c r="H93" s="31"/>
      <c r="I93" s="7"/>
      <c r="J93" s="32" t="s">
        <v>176</v>
      </c>
      <c r="K93" s="32" t="s">
        <v>42</v>
      </c>
      <c r="L93" s="32" t="s">
        <v>173</v>
      </c>
      <c r="M93" s="10"/>
      <c r="N93" s="7"/>
      <c r="O93" s="20"/>
      <c r="P93" s="20"/>
      <c r="Q93" s="20"/>
      <c r="R93" s="20"/>
      <c r="S93" s="20"/>
    </row>
    <row r="94" spans="1:19" ht="108">
      <c r="A94" s="6"/>
      <c r="B94" s="8"/>
      <c r="C94" s="7"/>
      <c r="D94" s="10"/>
      <c r="E94" s="10"/>
      <c r="F94" s="9"/>
      <c r="G94" s="24"/>
      <c r="H94" s="28"/>
      <c r="I94" s="25"/>
      <c r="J94" s="36" t="s">
        <v>177</v>
      </c>
      <c r="K94" s="39" t="s">
        <v>42</v>
      </c>
      <c r="L94" s="36" t="s">
        <v>173</v>
      </c>
      <c r="M94" s="28"/>
      <c r="N94" s="25"/>
      <c r="O94" s="29"/>
      <c r="P94" s="20"/>
      <c r="Q94" s="20"/>
      <c r="R94" s="20"/>
      <c r="S94" s="20"/>
    </row>
    <row r="95" spans="1:19" ht="120" customHeight="1">
      <c r="A95" s="122" t="s">
        <v>157</v>
      </c>
      <c r="B95" s="129" t="s">
        <v>158</v>
      </c>
      <c r="C95" s="75"/>
      <c r="D95" s="22" t="s">
        <v>39</v>
      </c>
      <c r="E95" s="23" t="s">
        <v>42</v>
      </c>
      <c r="F95" s="22" t="s">
        <v>40</v>
      </c>
      <c r="G95" s="92" t="s">
        <v>0</v>
      </c>
      <c r="H95" s="70"/>
      <c r="I95" s="71"/>
      <c r="J95" s="38" t="s">
        <v>198</v>
      </c>
      <c r="K95" s="38" t="s">
        <v>172</v>
      </c>
      <c r="L95" s="38" t="s">
        <v>200</v>
      </c>
      <c r="M95" s="125" t="s">
        <v>64</v>
      </c>
      <c r="N95" s="126"/>
      <c r="O95" s="41">
        <v>83.3</v>
      </c>
      <c r="P95" s="18">
        <v>83.3</v>
      </c>
      <c r="Q95" s="18">
        <v>102.6</v>
      </c>
      <c r="R95" s="18">
        <v>103</v>
      </c>
      <c r="S95" s="18">
        <v>103.8</v>
      </c>
    </row>
    <row r="96" spans="1:19" ht="381.75" customHeight="1">
      <c r="A96" s="123"/>
      <c r="B96" s="55"/>
      <c r="C96" s="56"/>
      <c r="D96" s="22"/>
      <c r="E96" s="23"/>
      <c r="F96" s="22"/>
      <c r="G96" s="13"/>
      <c r="I96" s="7"/>
      <c r="J96" s="54" t="s">
        <v>205</v>
      </c>
      <c r="K96" s="38" t="s">
        <v>180</v>
      </c>
      <c r="L96" s="38" t="s">
        <v>204</v>
      </c>
      <c r="M96" s="11"/>
      <c r="N96" s="7"/>
      <c r="O96" s="41"/>
      <c r="P96" s="18"/>
      <c r="Q96" s="18"/>
      <c r="R96" s="18"/>
      <c r="S96" s="18"/>
    </row>
    <row r="97" spans="1:19" ht="93.75" customHeight="1">
      <c r="A97" s="84"/>
      <c r="B97" s="42"/>
      <c r="C97" s="7"/>
      <c r="D97" s="22"/>
      <c r="E97" s="23"/>
      <c r="F97" s="22"/>
      <c r="G97" s="13"/>
      <c r="I97" s="7"/>
      <c r="J97" s="32" t="s">
        <v>206</v>
      </c>
      <c r="K97" s="32" t="s">
        <v>42</v>
      </c>
      <c r="L97" s="32" t="s">
        <v>173</v>
      </c>
      <c r="M97" s="11"/>
      <c r="N97" s="7"/>
      <c r="O97" s="41"/>
      <c r="P97" s="18"/>
      <c r="Q97" s="18"/>
      <c r="R97" s="18"/>
      <c r="S97" s="18"/>
    </row>
    <row r="98" spans="1:19" ht="120" customHeight="1">
      <c r="A98" s="82" t="s">
        <v>159</v>
      </c>
      <c r="B98" s="82" t="s">
        <v>160</v>
      </c>
      <c r="C98" s="75"/>
      <c r="D98" s="22" t="s">
        <v>39</v>
      </c>
      <c r="E98" s="23" t="s">
        <v>42</v>
      </c>
      <c r="F98" s="22" t="s">
        <v>40</v>
      </c>
      <c r="G98" s="92" t="s">
        <v>0</v>
      </c>
      <c r="H98" s="70"/>
      <c r="I98" s="71"/>
      <c r="J98" s="38" t="s">
        <v>198</v>
      </c>
      <c r="K98" s="38" t="s">
        <v>172</v>
      </c>
      <c r="L98" s="38" t="s">
        <v>200</v>
      </c>
      <c r="M98" s="85" t="s">
        <v>64</v>
      </c>
      <c r="N98" s="71"/>
      <c r="O98" s="86">
        <v>20.9</v>
      </c>
      <c r="P98" s="86">
        <v>20.9</v>
      </c>
      <c r="Q98" s="86">
        <v>25.7</v>
      </c>
      <c r="R98" s="86">
        <v>25.7</v>
      </c>
      <c r="S98" s="86">
        <v>25.9</v>
      </c>
    </row>
    <row r="99" spans="1:19" ht="385.5" customHeight="1">
      <c r="A99" s="78"/>
      <c r="B99" s="80"/>
      <c r="C99" s="73"/>
      <c r="D99" s="10"/>
      <c r="E99" s="10"/>
      <c r="F99" s="9"/>
      <c r="G99" s="10"/>
      <c r="H99" s="10"/>
      <c r="I99" s="9"/>
      <c r="J99" s="54" t="s">
        <v>205</v>
      </c>
      <c r="K99" s="38" t="s">
        <v>180</v>
      </c>
      <c r="L99" s="38" t="s">
        <v>204</v>
      </c>
      <c r="M99" s="72"/>
      <c r="N99" s="73"/>
      <c r="O99" s="88"/>
      <c r="P99" s="88"/>
      <c r="Q99" s="88"/>
      <c r="R99" s="88"/>
      <c r="S99" s="88"/>
    </row>
    <row r="100" spans="1:19" ht="114.75" customHeight="1">
      <c r="A100" s="82" t="s">
        <v>161</v>
      </c>
      <c r="B100" s="82" t="s">
        <v>162</v>
      </c>
      <c r="C100" s="75"/>
      <c r="D100" s="22" t="s">
        <v>39</v>
      </c>
      <c r="E100" s="23" t="s">
        <v>42</v>
      </c>
      <c r="F100" s="22" t="s">
        <v>40</v>
      </c>
      <c r="G100" s="22" t="s">
        <v>44</v>
      </c>
      <c r="H100" s="26" t="s">
        <v>42</v>
      </c>
      <c r="I100" s="11" t="s">
        <v>45</v>
      </c>
      <c r="J100" s="38"/>
      <c r="K100" s="38"/>
      <c r="L100" s="38"/>
      <c r="M100" s="85" t="s">
        <v>72</v>
      </c>
      <c r="N100" s="71"/>
      <c r="O100" s="86">
        <v>171.7</v>
      </c>
      <c r="P100" s="86">
        <v>171.7</v>
      </c>
      <c r="Q100" s="89">
        <v>0</v>
      </c>
      <c r="R100" s="89">
        <v>0</v>
      </c>
      <c r="S100" s="89">
        <v>0</v>
      </c>
    </row>
    <row r="101" spans="1:19" ht="73.5" customHeight="1">
      <c r="A101" s="78"/>
      <c r="B101" s="80"/>
      <c r="C101" s="73"/>
      <c r="D101" s="22" t="s">
        <v>49</v>
      </c>
      <c r="E101" s="23" t="s">
        <v>42</v>
      </c>
      <c r="F101" s="22" t="s">
        <v>50</v>
      </c>
      <c r="G101" s="10"/>
      <c r="H101" s="10"/>
      <c r="I101" s="9"/>
      <c r="J101" s="54"/>
      <c r="K101" s="38"/>
      <c r="L101" s="38"/>
      <c r="M101" s="72"/>
      <c r="N101" s="73"/>
      <c r="O101" s="88"/>
      <c r="P101" s="88"/>
      <c r="Q101" s="91"/>
      <c r="R101" s="91"/>
      <c r="S101" s="91"/>
    </row>
    <row r="102" spans="1:19" ht="119.25" customHeight="1">
      <c r="A102" s="82" t="s">
        <v>163</v>
      </c>
      <c r="B102" s="82" t="s">
        <v>164</v>
      </c>
      <c r="C102" s="75"/>
      <c r="D102" s="83" t="s">
        <v>39</v>
      </c>
      <c r="E102" s="84" t="s">
        <v>42</v>
      </c>
      <c r="F102" s="83" t="s">
        <v>40</v>
      </c>
      <c r="G102" s="22" t="s">
        <v>51</v>
      </c>
      <c r="H102" s="26" t="s">
        <v>42</v>
      </c>
      <c r="I102" s="11" t="s">
        <v>52</v>
      </c>
      <c r="J102" s="38" t="s">
        <v>198</v>
      </c>
      <c r="K102" s="38" t="s">
        <v>172</v>
      </c>
      <c r="L102" s="38" t="s">
        <v>200</v>
      </c>
      <c r="M102" s="85" t="s">
        <v>43</v>
      </c>
      <c r="N102" s="71"/>
      <c r="O102" s="86">
        <v>443.5</v>
      </c>
      <c r="P102" s="86">
        <v>443.5</v>
      </c>
      <c r="Q102" s="86">
        <v>594.9</v>
      </c>
      <c r="R102" s="86">
        <v>597.1</v>
      </c>
      <c r="S102" s="86">
        <v>602</v>
      </c>
    </row>
    <row r="103" spans="1:19" ht="381.75" customHeight="1">
      <c r="A103" s="77"/>
      <c r="B103" s="79"/>
      <c r="C103" s="71"/>
      <c r="D103" s="72"/>
      <c r="E103" s="78"/>
      <c r="F103" s="73"/>
      <c r="G103" s="83" t="s">
        <v>55</v>
      </c>
      <c r="H103" s="93" t="s">
        <v>42</v>
      </c>
      <c r="I103" s="85" t="s">
        <v>56</v>
      </c>
      <c r="J103" s="54" t="s">
        <v>205</v>
      </c>
      <c r="K103" s="38" t="s">
        <v>180</v>
      </c>
      <c r="L103" s="38" t="s">
        <v>204</v>
      </c>
      <c r="M103" s="70"/>
      <c r="N103" s="71"/>
      <c r="O103" s="87"/>
      <c r="P103" s="87"/>
      <c r="Q103" s="87"/>
      <c r="R103" s="87"/>
      <c r="S103" s="87"/>
    </row>
    <row r="104" spans="1:19" ht="267" customHeight="1">
      <c r="A104" s="77"/>
      <c r="B104" s="79"/>
      <c r="C104" s="71"/>
      <c r="D104" s="22" t="s">
        <v>53</v>
      </c>
      <c r="E104" s="23" t="s">
        <v>42</v>
      </c>
      <c r="F104" s="22" t="s">
        <v>54</v>
      </c>
      <c r="G104" s="72"/>
      <c r="H104" s="78"/>
      <c r="I104" s="73"/>
      <c r="J104" s="68" t="s">
        <v>208</v>
      </c>
      <c r="K104" s="33" t="s">
        <v>42</v>
      </c>
      <c r="L104" s="34" t="s">
        <v>207</v>
      </c>
      <c r="M104" s="70"/>
      <c r="N104" s="71"/>
      <c r="O104" s="87"/>
      <c r="P104" s="87"/>
      <c r="Q104" s="87"/>
      <c r="R104" s="87"/>
      <c r="S104" s="87"/>
    </row>
    <row r="105" spans="1:19" ht="64.5" customHeight="1">
      <c r="A105" s="78"/>
      <c r="B105" s="80"/>
      <c r="C105" s="73"/>
      <c r="D105" s="22" t="s">
        <v>57</v>
      </c>
      <c r="E105" s="23" t="s">
        <v>42</v>
      </c>
      <c r="F105" s="22" t="s">
        <v>58</v>
      </c>
      <c r="G105" s="10"/>
      <c r="H105" s="10"/>
      <c r="I105" s="9"/>
      <c r="J105" s="10"/>
      <c r="K105" s="10"/>
      <c r="L105" s="9"/>
      <c r="M105" s="72"/>
      <c r="N105" s="73"/>
      <c r="O105" s="88"/>
      <c r="P105" s="88"/>
      <c r="Q105" s="88"/>
      <c r="R105" s="88"/>
      <c r="S105" s="88"/>
    </row>
    <row r="106" spans="1:19" ht="108">
      <c r="A106" s="82" t="s">
        <v>165</v>
      </c>
      <c r="B106" s="82" t="s">
        <v>166</v>
      </c>
      <c r="C106" s="75"/>
      <c r="D106" s="22" t="s">
        <v>39</v>
      </c>
      <c r="E106" s="23" t="s">
        <v>42</v>
      </c>
      <c r="F106" s="22" t="s">
        <v>40</v>
      </c>
      <c r="G106" s="92" t="s">
        <v>0</v>
      </c>
      <c r="H106" s="70"/>
      <c r="I106" s="71"/>
      <c r="J106" s="38" t="s">
        <v>198</v>
      </c>
      <c r="K106" s="38" t="s">
        <v>172</v>
      </c>
      <c r="L106" s="38" t="s">
        <v>200</v>
      </c>
      <c r="M106" s="85" t="s">
        <v>74</v>
      </c>
      <c r="N106" s="71"/>
      <c r="O106" s="86">
        <v>13.4</v>
      </c>
      <c r="P106" s="86">
        <v>13.4</v>
      </c>
      <c r="Q106" s="86">
        <v>16.899999999999999</v>
      </c>
      <c r="R106" s="86">
        <v>16.2</v>
      </c>
      <c r="S106" s="86">
        <v>17.8</v>
      </c>
    </row>
    <row r="107" spans="1:19" ht="386.25" customHeight="1">
      <c r="A107" s="77"/>
      <c r="B107" s="80"/>
      <c r="C107" s="73"/>
      <c r="D107" s="10"/>
      <c r="E107" s="10"/>
      <c r="F107" s="9"/>
      <c r="G107" s="10"/>
      <c r="H107" s="10"/>
      <c r="I107" s="9"/>
      <c r="J107" s="54" t="s">
        <v>205</v>
      </c>
      <c r="K107" s="38" t="s">
        <v>180</v>
      </c>
      <c r="L107" s="38" t="s">
        <v>204</v>
      </c>
      <c r="M107" s="72"/>
      <c r="N107" s="73"/>
      <c r="O107" s="88"/>
      <c r="P107" s="88"/>
      <c r="Q107" s="88"/>
      <c r="R107" s="88"/>
      <c r="S107" s="88"/>
    </row>
    <row r="108" spans="1:19" ht="108">
      <c r="A108" s="121" t="s">
        <v>167</v>
      </c>
      <c r="B108" s="130" t="s">
        <v>168</v>
      </c>
      <c r="C108" s="115"/>
      <c r="D108" s="44" t="s">
        <v>39</v>
      </c>
      <c r="E108" s="45" t="s">
        <v>42</v>
      </c>
      <c r="F108" s="44" t="s">
        <v>40</v>
      </c>
      <c r="G108" s="127" t="s">
        <v>0</v>
      </c>
      <c r="H108" s="116"/>
      <c r="I108" s="115"/>
      <c r="J108" s="40" t="s">
        <v>198</v>
      </c>
      <c r="K108" s="40" t="s">
        <v>172</v>
      </c>
      <c r="L108" s="40" t="s">
        <v>200</v>
      </c>
      <c r="M108" s="128" t="s">
        <v>88</v>
      </c>
      <c r="N108" s="115"/>
      <c r="O108" s="46">
        <v>291.7</v>
      </c>
      <c r="P108" s="46">
        <v>291.7</v>
      </c>
      <c r="Q108" s="47">
        <v>0</v>
      </c>
      <c r="R108" s="47">
        <v>0</v>
      </c>
      <c r="S108" s="47">
        <v>0</v>
      </c>
    </row>
    <row r="109" spans="1:19" ht="383.25" customHeight="1">
      <c r="A109" s="121"/>
      <c r="B109" s="43"/>
      <c r="C109" s="43"/>
      <c r="D109" s="43"/>
      <c r="E109" s="43"/>
      <c r="F109" s="43"/>
      <c r="G109" s="43"/>
      <c r="H109" s="43"/>
      <c r="I109" s="43"/>
      <c r="J109" s="54" t="s">
        <v>205</v>
      </c>
      <c r="K109" s="38" t="s">
        <v>180</v>
      </c>
      <c r="L109" s="38" t="s">
        <v>204</v>
      </c>
      <c r="M109" s="43"/>
      <c r="N109" s="43"/>
      <c r="O109" s="43"/>
      <c r="P109" s="43"/>
      <c r="Q109" s="43"/>
      <c r="R109" s="43"/>
      <c r="S109" s="69"/>
    </row>
  </sheetData>
  <mergeCells count="398">
    <mergeCell ref="S98:S99"/>
    <mergeCell ref="A2:S2"/>
    <mergeCell ref="A3:S3"/>
    <mergeCell ref="A4:S4"/>
    <mergeCell ref="A108:A109"/>
    <mergeCell ref="A95:A97"/>
    <mergeCell ref="S106:S107"/>
    <mergeCell ref="B108:C108"/>
    <mergeCell ref="G108:I108"/>
    <mergeCell ref="M108:N108"/>
    <mergeCell ref="R102:R105"/>
    <mergeCell ref="S102:S105"/>
    <mergeCell ref="G103:G104"/>
    <mergeCell ref="H103:H104"/>
    <mergeCell ref="I103:I104"/>
    <mergeCell ref="A102:A105"/>
    <mergeCell ref="B102:C105"/>
    <mergeCell ref="D102:D103"/>
    <mergeCell ref="E102:E103"/>
    <mergeCell ref="F102:F103"/>
    <mergeCell ref="M102:N105"/>
    <mergeCell ref="O102:O105"/>
    <mergeCell ref="P102:P105"/>
    <mergeCell ref="Q102:Q105"/>
    <mergeCell ref="A80:A82"/>
    <mergeCell ref="B80:C82"/>
    <mergeCell ref="D80:F81"/>
    <mergeCell ref="G80:I80"/>
    <mergeCell ref="J80:L80"/>
    <mergeCell ref="M80:N82"/>
    <mergeCell ref="O80:O82"/>
    <mergeCell ref="P80:P82"/>
    <mergeCell ref="Q80:Q82"/>
    <mergeCell ref="A83:A85"/>
    <mergeCell ref="B83:C85"/>
    <mergeCell ref="D83:F84"/>
    <mergeCell ref="G83:I83"/>
    <mergeCell ref="J83:L83"/>
    <mergeCell ref="M83:N85"/>
    <mergeCell ref="O83:O85"/>
    <mergeCell ref="P83:P85"/>
    <mergeCell ref="Q83:Q85"/>
    <mergeCell ref="A77:A79"/>
    <mergeCell ref="B77:C79"/>
    <mergeCell ref="D77:D78"/>
    <mergeCell ref="E77:E78"/>
    <mergeCell ref="F77:F78"/>
    <mergeCell ref="M77:N79"/>
    <mergeCell ref="O77:O79"/>
    <mergeCell ref="P77:P79"/>
    <mergeCell ref="Q77:Q79"/>
    <mergeCell ref="G78:G79"/>
    <mergeCell ref="H78:H79"/>
    <mergeCell ref="I78:I79"/>
    <mergeCell ref="J78:J79"/>
    <mergeCell ref="K78:K79"/>
    <mergeCell ref="L78:L79"/>
    <mergeCell ref="D73:F73"/>
    <mergeCell ref="G73:I73"/>
    <mergeCell ref="J73:L73"/>
    <mergeCell ref="M73:N73"/>
    <mergeCell ref="A74:A76"/>
    <mergeCell ref="B74:C76"/>
    <mergeCell ref="D74:D75"/>
    <mergeCell ref="E74:E75"/>
    <mergeCell ref="F74:F75"/>
    <mergeCell ref="M74:N76"/>
    <mergeCell ref="B73:C73"/>
    <mergeCell ref="A5:D5"/>
    <mergeCell ref="E5:N5"/>
    <mergeCell ref="O7:S7"/>
    <mergeCell ref="B8:C8"/>
    <mergeCell ref="D8:F8"/>
    <mergeCell ref="G8:I8"/>
    <mergeCell ref="J8:L8"/>
    <mergeCell ref="A6:N6"/>
    <mergeCell ref="B7:C7"/>
    <mergeCell ref="D7:I7"/>
    <mergeCell ref="J7:L7"/>
    <mergeCell ref="M7:N7"/>
    <mergeCell ref="S11:S13"/>
    <mergeCell ref="O11:O13"/>
    <mergeCell ref="M11:N13"/>
    <mergeCell ref="O8:P8"/>
    <mergeCell ref="B9:C9"/>
    <mergeCell ref="B10:C10"/>
    <mergeCell ref="A11:A13"/>
    <mergeCell ref="B11:C13"/>
    <mergeCell ref="D11:F12"/>
    <mergeCell ref="G11:I11"/>
    <mergeCell ref="J11:L11"/>
    <mergeCell ref="A14:A16"/>
    <mergeCell ref="B14:C16"/>
    <mergeCell ref="D14:F15"/>
    <mergeCell ref="G14:I14"/>
    <mergeCell ref="J14:L14"/>
    <mergeCell ref="M14:N16"/>
    <mergeCell ref="P11:P13"/>
    <mergeCell ref="Q11:Q13"/>
    <mergeCell ref="R11:R13"/>
    <mergeCell ref="B17:C17"/>
    <mergeCell ref="D17:F17"/>
    <mergeCell ref="G17:I17"/>
    <mergeCell ref="J17:L17"/>
    <mergeCell ref="M17:N17"/>
    <mergeCell ref="S14:S16"/>
    <mergeCell ref="R14:R16"/>
    <mergeCell ref="O14:O16"/>
    <mergeCell ref="P14:P16"/>
    <mergeCell ref="Q14:Q16"/>
    <mergeCell ref="O18:O20"/>
    <mergeCell ref="P18:P20"/>
    <mergeCell ref="Q18:Q20"/>
    <mergeCell ref="R18:R20"/>
    <mergeCell ref="S18:S20"/>
    <mergeCell ref="J18:L18"/>
    <mergeCell ref="M18:N20"/>
    <mergeCell ref="A18:A20"/>
    <mergeCell ref="B18:C20"/>
    <mergeCell ref="D18:D19"/>
    <mergeCell ref="E18:E19"/>
    <mergeCell ref="F18:F19"/>
    <mergeCell ref="G18:I18"/>
    <mergeCell ref="A25:A26"/>
    <mergeCell ref="B25:C26"/>
    <mergeCell ref="D25:D26"/>
    <mergeCell ref="E25:E26"/>
    <mergeCell ref="F25:F26"/>
    <mergeCell ref="G22:G23"/>
    <mergeCell ref="H22:H23"/>
    <mergeCell ref="I22:I23"/>
    <mergeCell ref="J22:J23"/>
    <mergeCell ref="A21:A24"/>
    <mergeCell ref="B21:C24"/>
    <mergeCell ref="D21:D22"/>
    <mergeCell ref="E21:E22"/>
    <mergeCell ref="F21:F22"/>
    <mergeCell ref="O25:O26"/>
    <mergeCell ref="P25:P26"/>
    <mergeCell ref="Q25:Q26"/>
    <mergeCell ref="R25:R26"/>
    <mergeCell ref="S25:S26"/>
    <mergeCell ref="G25:I25"/>
    <mergeCell ref="J25:L25"/>
    <mergeCell ref="M25:N26"/>
    <mergeCell ref="D23:D24"/>
    <mergeCell ref="E23:E24"/>
    <mergeCell ref="F23:F24"/>
    <mergeCell ref="K22:K23"/>
    <mergeCell ref="L22:L23"/>
    <mergeCell ref="R21:R24"/>
    <mergeCell ref="S21:S24"/>
    <mergeCell ref="O21:O24"/>
    <mergeCell ref="P21:P24"/>
    <mergeCell ref="Q21:Q24"/>
    <mergeCell ref="M21:N24"/>
    <mergeCell ref="Q27:Q28"/>
    <mergeCell ref="R27:R28"/>
    <mergeCell ref="S27:S28"/>
    <mergeCell ref="O27:O28"/>
    <mergeCell ref="P27:P28"/>
    <mergeCell ref="A27:A28"/>
    <mergeCell ref="B27:C28"/>
    <mergeCell ref="M27:N28"/>
    <mergeCell ref="R29:R31"/>
    <mergeCell ref="S29:S31"/>
    <mergeCell ref="O29:O31"/>
    <mergeCell ref="P29:P31"/>
    <mergeCell ref="Q29:Q31"/>
    <mergeCell ref="A29:A31"/>
    <mergeCell ref="B29:C31"/>
    <mergeCell ref="D29:D30"/>
    <mergeCell ref="E29:E30"/>
    <mergeCell ref="F29:F30"/>
    <mergeCell ref="G29:I29"/>
    <mergeCell ref="J29:L29"/>
    <mergeCell ref="M29:N31"/>
    <mergeCell ref="O32:O34"/>
    <mergeCell ref="P32:P34"/>
    <mergeCell ref="Q32:Q34"/>
    <mergeCell ref="R32:R34"/>
    <mergeCell ref="S32:S34"/>
    <mergeCell ref="M32:N34"/>
    <mergeCell ref="A32:A34"/>
    <mergeCell ref="B32:C34"/>
    <mergeCell ref="D32:D33"/>
    <mergeCell ref="E32:E33"/>
    <mergeCell ref="F32:F33"/>
    <mergeCell ref="G32:I32"/>
    <mergeCell ref="P35:P36"/>
    <mergeCell ref="Q35:Q36"/>
    <mergeCell ref="R35:R36"/>
    <mergeCell ref="S35:S36"/>
    <mergeCell ref="O35:O36"/>
    <mergeCell ref="M35:N36"/>
    <mergeCell ref="A35:A36"/>
    <mergeCell ref="B35:C36"/>
    <mergeCell ref="G35:I35"/>
    <mergeCell ref="Q37:Q38"/>
    <mergeCell ref="R37:R38"/>
    <mergeCell ref="S37:S38"/>
    <mergeCell ref="O37:O38"/>
    <mergeCell ref="P37:P38"/>
    <mergeCell ref="A37:A38"/>
    <mergeCell ref="B37:C38"/>
    <mergeCell ref="M37:N38"/>
    <mergeCell ref="B39:C39"/>
    <mergeCell ref="G39:I39"/>
    <mergeCell ref="M39:N39"/>
    <mergeCell ref="P43:P44"/>
    <mergeCell ref="Q43:Q44"/>
    <mergeCell ref="R43:R44"/>
    <mergeCell ref="R40:R42"/>
    <mergeCell ref="S43:S44"/>
    <mergeCell ref="O43:O44"/>
    <mergeCell ref="M43:N44"/>
    <mergeCell ref="A43:A44"/>
    <mergeCell ref="B43:C44"/>
    <mergeCell ref="G43:I43"/>
    <mergeCell ref="S40:S42"/>
    <mergeCell ref="O40:O42"/>
    <mergeCell ref="P40:P42"/>
    <mergeCell ref="A40:A42"/>
    <mergeCell ref="B40:C42"/>
    <mergeCell ref="D40:D41"/>
    <mergeCell ref="E40:E41"/>
    <mergeCell ref="F40:F41"/>
    <mergeCell ref="M40:N42"/>
    <mergeCell ref="G41:G42"/>
    <mergeCell ref="H41:H42"/>
    <mergeCell ref="I41:I42"/>
    <mergeCell ref="Q40:Q42"/>
    <mergeCell ref="Q45:Q47"/>
    <mergeCell ref="R45:R47"/>
    <mergeCell ref="S45:S47"/>
    <mergeCell ref="O45:O47"/>
    <mergeCell ref="P45:P47"/>
    <mergeCell ref="A45:A47"/>
    <mergeCell ref="B45:C47"/>
    <mergeCell ref="D45:D46"/>
    <mergeCell ref="E45:E46"/>
    <mergeCell ref="F45:F46"/>
    <mergeCell ref="G45:I45"/>
    <mergeCell ref="J45:L45"/>
    <mergeCell ref="M45:N47"/>
    <mergeCell ref="R48:R49"/>
    <mergeCell ref="S48:S49"/>
    <mergeCell ref="O48:O49"/>
    <mergeCell ref="P48:P49"/>
    <mergeCell ref="Q48:Q49"/>
    <mergeCell ref="A48:A49"/>
    <mergeCell ref="B48:C49"/>
    <mergeCell ref="G48:I48"/>
    <mergeCell ref="M48:N49"/>
    <mergeCell ref="A50:A53"/>
    <mergeCell ref="B50:C53"/>
    <mergeCell ref="D50:D51"/>
    <mergeCell ref="E50:E51"/>
    <mergeCell ref="F50:F51"/>
    <mergeCell ref="M50:N53"/>
    <mergeCell ref="D52:D53"/>
    <mergeCell ref="E52:E53"/>
    <mergeCell ref="F52:F53"/>
    <mergeCell ref="G51:G52"/>
    <mergeCell ref="H51:H52"/>
    <mergeCell ref="I51:I52"/>
    <mergeCell ref="J51:J52"/>
    <mergeCell ref="K51:K52"/>
    <mergeCell ref="L51:L52"/>
    <mergeCell ref="Q50:Q53"/>
    <mergeCell ref="R50:R53"/>
    <mergeCell ref="S50:S53"/>
    <mergeCell ref="O50:O53"/>
    <mergeCell ref="P50:P53"/>
    <mergeCell ref="J57:L57"/>
    <mergeCell ref="M57:N59"/>
    <mergeCell ref="Q54:Q56"/>
    <mergeCell ref="R54:R56"/>
    <mergeCell ref="S54:S56"/>
    <mergeCell ref="O54:O56"/>
    <mergeCell ref="P54:P56"/>
    <mergeCell ref="A54:A56"/>
    <mergeCell ref="B54:C56"/>
    <mergeCell ref="D54:D55"/>
    <mergeCell ref="E54:E55"/>
    <mergeCell ref="F54:F55"/>
    <mergeCell ref="M54:N56"/>
    <mergeCell ref="A61:A63"/>
    <mergeCell ref="B61:C63"/>
    <mergeCell ref="D61:D62"/>
    <mergeCell ref="E61:E62"/>
    <mergeCell ref="F61:F62"/>
    <mergeCell ref="A57:A59"/>
    <mergeCell ref="B57:C59"/>
    <mergeCell ref="D57:F58"/>
    <mergeCell ref="G57:I57"/>
    <mergeCell ref="P61:P63"/>
    <mergeCell ref="Q61:Q63"/>
    <mergeCell ref="R61:R63"/>
    <mergeCell ref="S61:S63"/>
    <mergeCell ref="O61:O63"/>
    <mergeCell ref="M61:N63"/>
    <mergeCell ref="B60:C60"/>
    <mergeCell ref="D60:F60"/>
    <mergeCell ref="G60:I60"/>
    <mergeCell ref="J60:L60"/>
    <mergeCell ref="M60:N60"/>
    <mergeCell ref="B66:C66"/>
    <mergeCell ref="M66:N66"/>
    <mergeCell ref="A67:A69"/>
    <mergeCell ref="B67:C69"/>
    <mergeCell ref="D67:F68"/>
    <mergeCell ref="G67:I67"/>
    <mergeCell ref="J67:L67"/>
    <mergeCell ref="M67:N69"/>
    <mergeCell ref="O67:O69"/>
    <mergeCell ref="A70:A72"/>
    <mergeCell ref="B70:C72"/>
    <mergeCell ref="D70:F71"/>
    <mergeCell ref="G70:I70"/>
    <mergeCell ref="J70:L70"/>
    <mergeCell ref="M70:N72"/>
    <mergeCell ref="O70:O72"/>
    <mergeCell ref="P70:P72"/>
    <mergeCell ref="Q70:Q72"/>
    <mergeCell ref="O86:O88"/>
    <mergeCell ref="P86:P88"/>
    <mergeCell ref="Q86:Q88"/>
    <mergeCell ref="P67:P69"/>
    <mergeCell ref="Q67:Q69"/>
    <mergeCell ref="R67:R69"/>
    <mergeCell ref="S67:S69"/>
    <mergeCell ref="R70:R72"/>
    <mergeCell ref="S70:S72"/>
    <mergeCell ref="O74:O76"/>
    <mergeCell ref="P74:P76"/>
    <mergeCell ref="Q74:Q76"/>
    <mergeCell ref="R74:R76"/>
    <mergeCell ref="S74:S76"/>
    <mergeCell ref="R77:R79"/>
    <mergeCell ref="S77:S79"/>
    <mergeCell ref="R80:R82"/>
    <mergeCell ref="S80:S82"/>
    <mergeCell ref="R83:R85"/>
    <mergeCell ref="S83:S85"/>
    <mergeCell ref="R86:R88"/>
    <mergeCell ref="S86:S88"/>
    <mergeCell ref="O90:O92"/>
    <mergeCell ref="P90:P92"/>
    <mergeCell ref="Q90:Q92"/>
    <mergeCell ref="R90:R92"/>
    <mergeCell ref="S90:S92"/>
    <mergeCell ref="A86:A88"/>
    <mergeCell ref="B86:C88"/>
    <mergeCell ref="D86:F87"/>
    <mergeCell ref="G86:I86"/>
    <mergeCell ref="J89:L89"/>
    <mergeCell ref="G89:I89"/>
    <mergeCell ref="B89:C89"/>
    <mergeCell ref="D89:F89"/>
    <mergeCell ref="M89:N89"/>
    <mergeCell ref="A90:A92"/>
    <mergeCell ref="B90:C92"/>
    <mergeCell ref="D90:D91"/>
    <mergeCell ref="E90:E91"/>
    <mergeCell ref="F90:F91"/>
    <mergeCell ref="G90:I90"/>
    <mergeCell ref="J90:L90"/>
    <mergeCell ref="M90:N92"/>
    <mergeCell ref="J86:L86"/>
    <mergeCell ref="M86:N88"/>
    <mergeCell ref="B95:C95"/>
    <mergeCell ref="G95:I95"/>
    <mergeCell ref="A100:A101"/>
    <mergeCell ref="B100:C101"/>
    <mergeCell ref="M100:N101"/>
    <mergeCell ref="O100:O101"/>
    <mergeCell ref="P100:P101"/>
    <mergeCell ref="Q100:Q101"/>
    <mergeCell ref="R100:R101"/>
    <mergeCell ref="A98:A99"/>
    <mergeCell ref="B98:C99"/>
    <mergeCell ref="G98:I98"/>
    <mergeCell ref="M98:N99"/>
    <mergeCell ref="O98:O99"/>
    <mergeCell ref="P98:P99"/>
    <mergeCell ref="Q98:Q99"/>
    <mergeCell ref="R98:R99"/>
    <mergeCell ref="M95:N95"/>
    <mergeCell ref="S100:S101"/>
    <mergeCell ref="A106:A107"/>
    <mergeCell ref="B106:C107"/>
    <mergeCell ref="G106:I106"/>
    <mergeCell ref="M106:N107"/>
    <mergeCell ref="O106:O107"/>
    <mergeCell ref="P106:P107"/>
    <mergeCell ref="Q106:Q107"/>
    <mergeCell ref="R106:R107"/>
  </mergeCells>
  <pageMargins left="0.37" right="0.17" top="0.4" bottom="0.19"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Кусино</vt:lpstr>
      <vt:lpstr>Кусино!Заголовки_для_печати</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Пётр Максимов</dc:creator>
  <cp:lastModifiedBy>Лариса Качанова</cp:lastModifiedBy>
  <cp:lastPrinted>2016-03-01T08:45:28Z</cp:lastPrinted>
  <dcterms:created xsi:type="dcterms:W3CDTF">2016-02-19T12:18:13Z</dcterms:created>
  <dcterms:modified xsi:type="dcterms:W3CDTF">2016-03-01T09:22:06Z</dcterms:modified>
</cp:coreProperties>
</file>