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0730" windowHeight="952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Лист1!$7:$8</definedName>
  </definedNames>
  <calcPr calcId="145621"/>
</workbook>
</file>

<file path=xl/calcChain.xml><?xml version="1.0" encoding="utf-8"?>
<calcChain xmlns="http://schemas.openxmlformats.org/spreadsheetml/2006/main">
  <c r="D19" i="1"/>
  <c r="D22"/>
  <c r="F10"/>
  <c r="E10"/>
  <c r="D10"/>
  <c r="D23" s="1"/>
  <c r="E22" l="1"/>
  <c r="F22"/>
  <c r="A12" l="1"/>
  <c r="A13" s="1"/>
  <c r="A14" s="1"/>
  <c r="A15" s="1"/>
  <c r="A16" s="1"/>
  <c r="A17" l="1"/>
  <c r="A18" s="1"/>
  <c r="E19"/>
  <c r="F19"/>
  <c r="F23" l="1"/>
  <c r="E23"/>
</calcChain>
</file>

<file path=xl/sharedStrings.xml><?xml version="1.0" encoding="utf-8"?>
<sst xmlns="http://schemas.openxmlformats.org/spreadsheetml/2006/main" count="100" uniqueCount="43">
  <si>
    <t>№ п/п</t>
  </si>
  <si>
    <t>ГРБС</t>
  </si>
  <si>
    <t>Получатель средств</t>
  </si>
  <si>
    <t>Сумма (рублей)</t>
  </si>
  <si>
    <t>Коды бюджетной классификации</t>
  </si>
  <si>
    <t>Комментарий</t>
  </si>
  <si>
    <t>КФСР</t>
  </si>
  <si>
    <t>КЦСР</t>
  </si>
  <si>
    <t>КВР</t>
  </si>
  <si>
    <t>х</t>
  </si>
  <si>
    <t xml:space="preserve">ВСЕГО </t>
  </si>
  <si>
    <t>01.04</t>
  </si>
  <si>
    <t>11.1.01.20001</t>
  </si>
  <si>
    <t>2.4.0</t>
  </si>
  <si>
    <t>04.09</t>
  </si>
  <si>
    <t>05.03</t>
  </si>
  <si>
    <t>2025 год</t>
  </si>
  <si>
    <t>2026 год</t>
  </si>
  <si>
    <t>2027 год</t>
  </si>
  <si>
    <t xml:space="preserve">муниципального образования Кусинское сельское поселение Киришского муниципального района Ленинградской области </t>
  </si>
  <si>
    <t>Администрация Кусинского сельского  поселения</t>
  </si>
  <si>
    <t>74.4.01.20401</t>
  </si>
  <si>
    <t>75.3.01.9Д001</t>
  </si>
  <si>
    <t>1.2.0</t>
  </si>
  <si>
    <t>Потребность в средствах на оплату суточных в сумме 3500,00 рублей, возмещение проезда в сумме 1778,00 рублей, возмещение проживания в гостинице в сумме 2121,00 рублей сотруднику на период пребывания в командировке</t>
  </si>
  <si>
    <t xml:space="preserve">Справочная информация по вносимым изменениям в расходную часть бюджета </t>
  </si>
  <si>
    <t>75.4.01.9Д002</t>
  </si>
  <si>
    <t>Потребность в средствах на замену бортовых камней у дома №4 по ул. Центральная в д.Кусино</t>
  </si>
  <si>
    <t>74.4.01.20403</t>
  </si>
  <si>
    <t>79.3.01.20902</t>
  </si>
  <si>
    <t>Потребность в средствах на устройство водоотвода с восстановлением асфальтобетонного покрытия у дома №4 по ул. Центральная д.Кусино</t>
  </si>
  <si>
    <t>ИТОГО увеличение собственных расходов</t>
  </si>
  <si>
    <t>ИТОГО увеличение расходов за счет межбюджетных трансфертов из других бюджетов</t>
  </si>
  <si>
    <t>74.3.03.S5670</t>
  </si>
  <si>
    <t>75.3.01.40027</t>
  </si>
  <si>
    <r>
      <t xml:space="preserve">Потребность в средствах </t>
    </r>
    <r>
      <rPr>
        <sz val="12"/>
        <color theme="1"/>
        <rFont val="Times New Roman"/>
        <family val="1"/>
        <charset val="204"/>
      </rPr>
      <t>на проверку сметной документации</t>
    </r>
    <r>
      <rPr>
        <sz val="12"/>
        <rFont val="Times New Roman"/>
        <family val="1"/>
        <charset val="204"/>
      </rPr>
      <t xml:space="preserve"> по устройству тротуара (пешеходной дорожки) вдоль участка дороги "Подъезд к деревне Березовик" в сумме 16000,00 рублей, по устройству тротуара (пешеходной дорожки) в д.Кусино к остановке общественного транспорта вдоль Подъездной дороги к д.Кусино в сумме 16000,00 рублей </t>
    </r>
  </si>
  <si>
    <t>Потребность в средствах на проверку сметной документации на ремонтно-восстановительные работы братского захоронения в урочище Липовик-Дубовик</t>
  </si>
  <si>
    <t>Отсутствие потребности в средствах на техническое обследование здания администрации</t>
  </si>
  <si>
    <t>Дополнительная потребность в средствах на проведение и оценку эффективности химических мероприятий по уничтожению растений</t>
  </si>
  <si>
    <t>Увеличение расходов на оказание консультационных услуг по сопровождению прикладных программ финансово-экономического назначения (предупреждение и устранение проблем) дополнительные услуги сверх установленного лимита за квартал</t>
  </si>
  <si>
    <t>Потребность в средствах на проверку сметной документации благоустройство общественной территории в д.Кусино у р.Тигоды по ул.Набережная в сумме 34000,00 рублей, на устройство забора на детской игровой площадке в д.Кусино в сумме 97787,19 рублей</t>
  </si>
  <si>
    <t>Увеличение расходов за счет иных межбюджетных трансфертов из бюджета муниципального образования Киришский муниципальный район Ленинградской области: софинансирование к средствам областного бюджета Ленинградской области реализации мероприятий отраслевого проекта "Благоустройство сельских территорий"  по объекту "Ремонт пешеходной дорожки к школе по адресу:  Школьный пер., дер. Кусино, Киришского района Ленинградской области"</t>
  </si>
  <si>
    <t>Увеличение расходов за счет иных межбюджетных трансфертов из бюджета муниципального образования Киришский муниципальный район Ленинградской области: ремонт участка автомобильной дороги общего пользования местного значения по ул. Центральная д. Кусино" (дополнительная потребность после прохождения  экспертизы по проверке достоверности определения сметной стоимости)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</si>
</sst>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#,##0_ ;\-#,##0\ "/>
  </numFmts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0" borderId="0" xfId="0" applyFont="1" applyFill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right" vertical="center"/>
    </xf>
    <xf numFmtId="0" fontId="2" fillId="0" borderId="0" xfId="0" applyNumberFormat="1" applyFont="1" applyFill="1" applyAlignment="1">
      <alignment wrapText="1"/>
    </xf>
    <xf numFmtId="49" fontId="3" fillId="0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 applyProtection="1">
      <alignment horizontal="right" vertical="center" wrapText="1"/>
    </xf>
    <xf numFmtId="164" fontId="2" fillId="0" borderId="1" xfId="0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1" fontId="2" fillId="0" borderId="1" xfId="0" applyNumberFormat="1" applyFont="1" applyFill="1" applyBorder="1" applyAlignment="1">
      <alignment vertical="center" wrapText="1" shrinkToFit="1"/>
    </xf>
    <xf numFmtId="11" fontId="2" fillId="0" borderId="1" xfId="0" applyNumberFormat="1" applyFont="1" applyFill="1" applyBorder="1" applyAlignment="1">
      <alignment horizontal="left" vertical="center" wrapText="1" shrinkToFit="1"/>
    </xf>
    <xf numFmtId="4" fontId="3" fillId="2" borderId="1" xfId="1" applyNumberFormat="1" applyFont="1" applyFill="1" applyBorder="1" applyAlignment="1">
      <alignment horizontal="right" vertical="center" shrinkToFit="1"/>
    </xf>
    <xf numFmtId="4" fontId="3" fillId="2" borderId="1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right" vertical="center" wrapText="1"/>
    </xf>
    <xf numFmtId="49" fontId="2" fillId="3" borderId="1" xfId="1" applyNumberFormat="1" applyFont="1" applyFill="1" applyBorder="1" applyAlignment="1">
      <alignment horizontal="left" vertical="center" wrapText="1"/>
    </xf>
    <xf numFmtId="11" fontId="2" fillId="3" borderId="1" xfId="1" applyNumberFormat="1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right" vertical="center" shrinkToFi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11" fontId="4" fillId="0" borderId="1" xfId="0" applyNumberFormat="1" applyFont="1" applyFill="1" applyBorder="1" applyAlignment="1">
      <alignment vertical="center" wrapText="1" shrinkToFit="1"/>
    </xf>
    <xf numFmtId="49" fontId="4" fillId="3" borderId="1" xfId="1" applyNumberFormat="1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 applyProtection="1">
      <alignment horizontal="right" vertical="center" wrapText="1"/>
    </xf>
    <xf numFmtId="164" fontId="4" fillId="3" borderId="1" xfId="0" applyNumberFormat="1" applyFont="1" applyFill="1" applyBorder="1" applyAlignment="1" applyProtection="1">
      <alignment horizontal="right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1" fontId="4" fillId="3" borderId="1" xfId="1" applyNumberFormat="1" applyFont="1" applyFill="1" applyBorder="1" applyAlignment="1">
      <alignment vertical="center" wrapText="1"/>
    </xf>
    <xf numFmtId="0" fontId="5" fillId="0" borderId="0" xfId="0" applyFont="1" applyFill="1"/>
    <xf numFmtId="11" fontId="4" fillId="0" borderId="1" xfId="0" applyNumberFormat="1" applyFont="1" applyFill="1" applyBorder="1" applyAlignment="1">
      <alignment horizontal="left" vertical="center" wrapText="1" shrinkToFit="1"/>
    </xf>
    <xf numFmtId="1" fontId="3" fillId="2" borderId="1" xfId="1" applyNumberFormat="1" applyFont="1" applyFill="1" applyBorder="1" applyAlignment="1">
      <alignment horizontal="left" vertical="center" wrapText="1"/>
    </xf>
    <xf numFmtId="165" fontId="3" fillId="2" borderId="1" xfId="1" applyNumberFormat="1" applyFont="1" applyFill="1" applyBorder="1" applyAlignment="1">
      <alignment horizontal="left" vertical="center" wrapText="1"/>
    </xf>
    <xf numFmtId="0" fontId="3" fillId="0" borderId="0" xfId="1" applyFont="1" applyFill="1" applyAlignment="1">
      <alignment horizontal="center"/>
    </xf>
    <xf numFmtId="0" fontId="2" fillId="0" borderId="1" xfId="1" applyFont="1" applyFill="1" applyBorder="1" applyAlignment="1">
      <alignment horizontal="center"/>
    </xf>
    <xf numFmtId="49" fontId="3" fillId="0" borderId="1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3"/>
  <sheetViews>
    <sheetView tabSelected="1" workbookViewId="0">
      <selection activeCell="D11" sqref="D11"/>
    </sheetView>
  </sheetViews>
  <sheetFormatPr defaultRowHeight="15.75"/>
  <cols>
    <col min="1" max="1" width="8.5703125" style="1" customWidth="1"/>
    <col min="2" max="3" width="24.7109375" style="1" customWidth="1"/>
    <col min="4" max="4" width="15.7109375" style="1" customWidth="1"/>
    <col min="5" max="5" width="16.5703125" style="1" customWidth="1"/>
    <col min="6" max="6" width="13.85546875" style="1" customWidth="1"/>
    <col min="7" max="7" width="12.28515625" style="1" customWidth="1"/>
    <col min="8" max="8" width="16" style="1" customWidth="1"/>
    <col min="9" max="9" width="9.85546875" style="1" customWidth="1"/>
    <col min="10" max="10" width="67.85546875" style="1" customWidth="1"/>
    <col min="11" max="11" width="86" style="1" customWidth="1"/>
    <col min="12" max="16384" width="9.140625" style="1"/>
  </cols>
  <sheetData>
    <row r="1" spans="1:11">
      <c r="A1" s="2"/>
      <c r="B1" s="3"/>
      <c r="C1" s="3"/>
      <c r="D1" s="3"/>
      <c r="E1" s="3"/>
      <c r="F1" s="3"/>
      <c r="G1" s="3"/>
      <c r="H1" s="3"/>
      <c r="I1" s="3"/>
      <c r="J1" s="4"/>
    </row>
    <row r="2" spans="1:11">
      <c r="A2" s="5"/>
      <c r="B2" s="5"/>
      <c r="C2" s="5"/>
      <c r="D2" s="5"/>
      <c r="E2" s="5"/>
      <c r="F2" s="5"/>
      <c r="G2" s="5"/>
      <c r="H2" s="5"/>
      <c r="I2" s="5"/>
      <c r="J2" s="4"/>
    </row>
    <row r="3" spans="1:11">
      <c r="A3" s="36" t="s">
        <v>25</v>
      </c>
      <c r="B3" s="36"/>
      <c r="C3" s="36"/>
      <c r="D3" s="36"/>
      <c r="E3" s="36"/>
      <c r="F3" s="36"/>
      <c r="G3" s="36"/>
      <c r="H3" s="36"/>
      <c r="I3" s="36"/>
      <c r="J3" s="36"/>
    </row>
    <row r="4" spans="1:11">
      <c r="A4" s="36" t="s">
        <v>19</v>
      </c>
      <c r="B4" s="36"/>
      <c r="C4" s="36"/>
      <c r="D4" s="36"/>
      <c r="E4" s="36"/>
      <c r="F4" s="36"/>
      <c r="G4" s="36"/>
      <c r="H4" s="36"/>
      <c r="I4" s="36"/>
      <c r="J4" s="36"/>
    </row>
    <row r="5" spans="1:11">
      <c r="A5" s="6"/>
      <c r="B5" s="4"/>
      <c r="C5" s="4"/>
      <c r="D5" s="6"/>
      <c r="E5" s="6"/>
      <c r="F5" s="6"/>
      <c r="G5" s="6"/>
      <c r="H5" s="6"/>
      <c r="I5" s="6"/>
      <c r="J5" s="7"/>
    </row>
    <row r="6" spans="1:11">
      <c r="A6" s="4"/>
      <c r="B6" s="4"/>
      <c r="C6" s="4"/>
      <c r="D6" s="4"/>
      <c r="E6" s="4"/>
      <c r="F6" s="4"/>
      <c r="G6" s="4"/>
      <c r="H6" s="4"/>
      <c r="I6" s="4"/>
      <c r="J6" s="4"/>
    </row>
    <row r="7" spans="1:11">
      <c r="A7" s="38" t="s">
        <v>0</v>
      </c>
      <c r="B7" s="38" t="s">
        <v>1</v>
      </c>
      <c r="C7" s="38" t="s">
        <v>2</v>
      </c>
      <c r="D7" s="38" t="s">
        <v>3</v>
      </c>
      <c r="E7" s="38"/>
      <c r="F7" s="38"/>
      <c r="G7" s="37" t="s">
        <v>4</v>
      </c>
      <c r="H7" s="37"/>
      <c r="I7" s="37"/>
      <c r="J7" s="38" t="s">
        <v>5</v>
      </c>
    </row>
    <row r="8" spans="1:11">
      <c r="A8" s="38"/>
      <c r="B8" s="38"/>
      <c r="C8" s="38"/>
      <c r="D8" s="9" t="s">
        <v>16</v>
      </c>
      <c r="E8" s="9" t="s">
        <v>17</v>
      </c>
      <c r="F8" s="9" t="s">
        <v>18</v>
      </c>
      <c r="G8" s="9" t="s">
        <v>6</v>
      </c>
      <c r="H8" s="9" t="s">
        <v>7</v>
      </c>
      <c r="I8" s="9" t="s">
        <v>8</v>
      </c>
      <c r="J8" s="38"/>
    </row>
    <row r="9" spans="1:11" ht="47.25">
      <c r="A9" s="10">
        <v>1</v>
      </c>
      <c r="B9" s="11" t="s">
        <v>20</v>
      </c>
      <c r="C9" s="11" t="s">
        <v>20</v>
      </c>
      <c r="D9" s="12">
        <v>-545890</v>
      </c>
      <c r="E9" s="13"/>
      <c r="F9" s="13"/>
      <c r="G9" s="14" t="s">
        <v>11</v>
      </c>
      <c r="H9" s="14" t="s">
        <v>12</v>
      </c>
      <c r="I9" s="14" t="s">
        <v>13</v>
      </c>
      <c r="J9" s="15" t="s">
        <v>37</v>
      </c>
    </row>
    <row r="10" spans="1:11" ht="50.25" customHeight="1">
      <c r="A10" s="35" t="s">
        <v>31</v>
      </c>
      <c r="B10" s="35"/>
      <c r="C10" s="35"/>
      <c r="D10" s="17">
        <f>SUM(D2:D9)</f>
        <v>-545890</v>
      </c>
      <c r="E10" s="17">
        <f>SUM(E2:E2)</f>
        <v>0</v>
      </c>
      <c r="F10" s="17">
        <f>SUM(F2:F2)</f>
        <v>0</v>
      </c>
      <c r="G10" s="18" t="s">
        <v>9</v>
      </c>
      <c r="H10" s="18" t="s">
        <v>9</v>
      </c>
      <c r="I10" s="18" t="s">
        <v>9</v>
      </c>
      <c r="J10" s="18" t="s">
        <v>9</v>
      </c>
    </row>
    <row r="11" spans="1:11" ht="70.5" customHeight="1">
      <c r="A11" s="10">
        <v>2</v>
      </c>
      <c r="B11" s="11" t="s">
        <v>20</v>
      </c>
      <c r="C11" s="11" t="s">
        <v>20</v>
      </c>
      <c r="D11" s="12">
        <v>7399</v>
      </c>
      <c r="E11" s="13"/>
      <c r="F11" s="13"/>
      <c r="G11" s="14" t="s">
        <v>11</v>
      </c>
      <c r="H11" s="14" t="s">
        <v>12</v>
      </c>
      <c r="I11" s="14" t="s">
        <v>23</v>
      </c>
      <c r="J11" s="15" t="s">
        <v>24</v>
      </c>
    </row>
    <row r="12" spans="1:11" ht="78.75">
      <c r="A12" s="10">
        <f t="shared" ref="A12:A18" si="0">A11+1</f>
        <v>3</v>
      </c>
      <c r="B12" s="11" t="s">
        <v>20</v>
      </c>
      <c r="C12" s="11" t="s">
        <v>20</v>
      </c>
      <c r="D12" s="12">
        <v>40176</v>
      </c>
      <c r="E12" s="13"/>
      <c r="F12" s="13"/>
      <c r="G12" s="14" t="s">
        <v>11</v>
      </c>
      <c r="H12" s="14" t="s">
        <v>12</v>
      </c>
      <c r="I12" s="14" t="s">
        <v>13</v>
      </c>
      <c r="J12" s="15" t="s">
        <v>39</v>
      </c>
      <c r="K12" s="32"/>
    </row>
    <row r="13" spans="1:11" ht="84.75" customHeight="1">
      <c r="A13" s="10">
        <f t="shared" si="0"/>
        <v>4</v>
      </c>
      <c r="B13" s="11" t="s">
        <v>20</v>
      </c>
      <c r="C13" s="11" t="s">
        <v>20</v>
      </c>
      <c r="D13" s="12">
        <v>236105.11</v>
      </c>
      <c r="E13" s="13"/>
      <c r="F13" s="13"/>
      <c r="G13" s="14" t="s">
        <v>14</v>
      </c>
      <c r="H13" s="14" t="s">
        <v>26</v>
      </c>
      <c r="I13" s="14" t="s">
        <v>13</v>
      </c>
      <c r="J13" s="15" t="s">
        <v>27</v>
      </c>
    </row>
    <row r="14" spans="1:11" ht="94.5">
      <c r="A14" s="10">
        <f t="shared" si="0"/>
        <v>5</v>
      </c>
      <c r="B14" s="11" t="s">
        <v>20</v>
      </c>
      <c r="C14" s="11" t="s">
        <v>20</v>
      </c>
      <c r="D14" s="12">
        <v>32000</v>
      </c>
      <c r="E14" s="13"/>
      <c r="F14" s="13"/>
      <c r="G14" s="14" t="s">
        <v>14</v>
      </c>
      <c r="H14" s="14" t="s">
        <v>22</v>
      </c>
      <c r="I14" s="14" t="s">
        <v>13</v>
      </c>
      <c r="J14" s="16" t="s">
        <v>35</v>
      </c>
      <c r="K14" s="32"/>
    </row>
    <row r="15" spans="1:11" ht="47.25">
      <c r="A15" s="10">
        <f t="shared" si="0"/>
        <v>6</v>
      </c>
      <c r="B15" s="11" t="s">
        <v>20</v>
      </c>
      <c r="C15" s="11" t="s">
        <v>20</v>
      </c>
      <c r="D15" s="12">
        <v>32000</v>
      </c>
      <c r="E15" s="13"/>
      <c r="F15" s="13"/>
      <c r="G15" s="14" t="s">
        <v>15</v>
      </c>
      <c r="H15" s="14" t="s">
        <v>21</v>
      </c>
      <c r="I15" s="14" t="s">
        <v>13</v>
      </c>
      <c r="J15" s="25" t="s">
        <v>36</v>
      </c>
    </row>
    <row r="16" spans="1:11" ht="78.75">
      <c r="A16" s="10">
        <f t="shared" si="0"/>
        <v>7</v>
      </c>
      <c r="B16" s="11" t="s">
        <v>20</v>
      </c>
      <c r="C16" s="11" t="s">
        <v>20</v>
      </c>
      <c r="D16" s="12">
        <v>131787.19</v>
      </c>
      <c r="E16" s="13"/>
      <c r="F16" s="13"/>
      <c r="G16" s="14" t="s">
        <v>15</v>
      </c>
      <c r="H16" s="14" t="s">
        <v>28</v>
      </c>
      <c r="I16" s="14" t="s">
        <v>13</v>
      </c>
      <c r="J16" s="25" t="s">
        <v>40</v>
      </c>
      <c r="K16" s="32"/>
    </row>
    <row r="17" spans="1:11" ht="47.25">
      <c r="A17" s="10">
        <f t="shared" si="0"/>
        <v>8</v>
      </c>
      <c r="B17" s="11" t="s">
        <v>20</v>
      </c>
      <c r="C17" s="11" t="s">
        <v>20</v>
      </c>
      <c r="D17" s="12">
        <v>5144.26</v>
      </c>
      <c r="E17" s="13"/>
      <c r="F17" s="13"/>
      <c r="G17" s="14" t="s">
        <v>15</v>
      </c>
      <c r="H17" s="14" t="s">
        <v>29</v>
      </c>
      <c r="I17" s="14" t="s">
        <v>13</v>
      </c>
      <c r="J17" s="33" t="s">
        <v>38</v>
      </c>
      <c r="K17" s="32"/>
    </row>
    <row r="18" spans="1:11" ht="47.25">
      <c r="A18" s="10">
        <f t="shared" si="0"/>
        <v>9</v>
      </c>
      <c r="B18" s="26" t="s">
        <v>20</v>
      </c>
      <c r="C18" s="26" t="s">
        <v>20</v>
      </c>
      <c r="D18" s="27">
        <v>576524.34</v>
      </c>
      <c r="E18" s="28"/>
      <c r="F18" s="28"/>
      <c r="G18" s="29" t="s">
        <v>14</v>
      </c>
      <c r="H18" s="30" t="s">
        <v>26</v>
      </c>
      <c r="I18" s="29" t="s">
        <v>13</v>
      </c>
      <c r="J18" s="31" t="s">
        <v>30</v>
      </c>
      <c r="K18" s="32"/>
    </row>
    <row r="19" spans="1:11" ht="41.25" customHeight="1">
      <c r="A19" s="35" t="s">
        <v>31</v>
      </c>
      <c r="B19" s="35"/>
      <c r="C19" s="35"/>
      <c r="D19" s="17">
        <f>SUM(D11:D18)</f>
        <v>1061135.8999999999</v>
      </c>
      <c r="E19" s="17">
        <f>SUM(E11:E11)</f>
        <v>0</v>
      </c>
      <c r="F19" s="17">
        <f>SUM(F11:F11)</f>
        <v>0</v>
      </c>
      <c r="G19" s="18" t="s">
        <v>9</v>
      </c>
      <c r="H19" s="18" t="s">
        <v>9</v>
      </c>
      <c r="I19" s="18" t="s">
        <v>9</v>
      </c>
      <c r="J19" s="18" t="s">
        <v>9</v>
      </c>
    </row>
    <row r="20" spans="1:11" ht="126">
      <c r="A20" s="22">
        <v>10</v>
      </c>
      <c r="B20" s="20" t="s">
        <v>20</v>
      </c>
      <c r="C20" s="20" t="s">
        <v>20</v>
      </c>
      <c r="D20" s="23">
        <v>725575.81</v>
      </c>
      <c r="E20" s="23"/>
      <c r="F20" s="23"/>
      <c r="G20" s="24" t="s">
        <v>15</v>
      </c>
      <c r="H20" s="24" t="s">
        <v>33</v>
      </c>
      <c r="I20" s="24" t="s">
        <v>13</v>
      </c>
      <c r="J20" s="21" t="s">
        <v>41</v>
      </c>
    </row>
    <row r="21" spans="1:11" ht="110.25">
      <c r="A21" s="22">
        <v>11</v>
      </c>
      <c r="B21" s="20" t="s">
        <v>20</v>
      </c>
      <c r="C21" s="20" t="s">
        <v>20</v>
      </c>
      <c r="D21" s="23">
        <v>1305852.8500000001</v>
      </c>
      <c r="E21" s="23"/>
      <c r="F21" s="23"/>
      <c r="G21" s="24" t="s">
        <v>14</v>
      </c>
      <c r="H21" s="24" t="s">
        <v>34</v>
      </c>
      <c r="I21" s="24" t="s">
        <v>13</v>
      </c>
      <c r="J21" s="21" t="s">
        <v>42</v>
      </c>
    </row>
    <row r="22" spans="1:11" ht="41.25" customHeight="1">
      <c r="A22" s="35" t="s">
        <v>32</v>
      </c>
      <c r="B22" s="35"/>
      <c r="C22" s="35"/>
      <c r="D22" s="17">
        <f>SUM(D20:D21)</f>
        <v>2031428.6600000001</v>
      </c>
      <c r="E22" s="17">
        <f>SUM(E20:E20)</f>
        <v>0</v>
      </c>
      <c r="F22" s="17">
        <f>SUM(F20:F20)</f>
        <v>0</v>
      </c>
      <c r="G22" s="18" t="s">
        <v>9</v>
      </c>
      <c r="H22" s="18" t="s">
        <v>9</v>
      </c>
      <c r="I22" s="18" t="s">
        <v>9</v>
      </c>
      <c r="J22" s="18" t="s">
        <v>9</v>
      </c>
      <c r="K22" s="8"/>
    </row>
    <row r="23" spans="1:11">
      <c r="A23" s="34" t="s">
        <v>10</v>
      </c>
      <c r="B23" s="34"/>
      <c r="C23" s="34"/>
      <c r="D23" s="19">
        <f>SUM(D10+D19+D22)</f>
        <v>2546674.56</v>
      </c>
      <c r="E23" s="19">
        <f>SUM(E19+E22)</f>
        <v>0</v>
      </c>
      <c r="F23" s="19">
        <f>SUM(F19+F22)</f>
        <v>0</v>
      </c>
      <c r="G23" s="18" t="s">
        <v>9</v>
      </c>
      <c r="H23" s="18" t="s">
        <v>9</v>
      </c>
      <c r="I23" s="18" t="s">
        <v>9</v>
      </c>
      <c r="J23" s="18" t="s">
        <v>9</v>
      </c>
    </row>
  </sheetData>
  <mergeCells count="12">
    <mergeCell ref="A23:C23"/>
    <mergeCell ref="A19:C19"/>
    <mergeCell ref="A22:C22"/>
    <mergeCell ref="A3:J3"/>
    <mergeCell ref="A4:J4"/>
    <mergeCell ref="G7:I7"/>
    <mergeCell ref="A7:A8"/>
    <mergeCell ref="B7:B8"/>
    <mergeCell ref="C7:C8"/>
    <mergeCell ref="D7:F7"/>
    <mergeCell ref="J7:J8"/>
    <mergeCell ref="A10:C10"/>
  </mergeCells>
  <pageMargins left="0.39370078740157483" right="0" top="0.19685039370078741" bottom="0.39370078740157483" header="0.31496062992125984" footer="0.31496062992125984"/>
  <pageSetup paperSize="9" scale="44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Кавгина</dc:creator>
  <cp:lastModifiedBy>Loktinaa</cp:lastModifiedBy>
  <cp:lastPrinted>2025-02-07T12:22:03Z</cp:lastPrinted>
  <dcterms:created xsi:type="dcterms:W3CDTF">2017-10-31T07:57:33Z</dcterms:created>
  <dcterms:modified xsi:type="dcterms:W3CDTF">2025-04-21T08:07:28Z</dcterms:modified>
</cp:coreProperties>
</file>