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730" windowHeight="952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25725"/>
</workbook>
</file>

<file path=xl/calcChain.xml><?xml version="1.0" encoding="utf-8"?>
<calcChain xmlns="http://schemas.openxmlformats.org/spreadsheetml/2006/main">
  <c r="D24" i="1"/>
  <c r="E39" l="1"/>
  <c r="F39"/>
  <c r="D39"/>
  <c r="D44" s="1"/>
  <c r="F43" l="1"/>
  <c r="A10" l="1"/>
  <c r="A11" l="1"/>
  <c r="A13" s="1"/>
  <c r="A14" s="1"/>
  <c r="A15" s="1"/>
  <c r="A16" s="1"/>
  <c r="A19" l="1"/>
  <c r="A20" s="1"/>
  <c r="A17"/>
  <c r="E24"/>
  <c r="F24"/>
  <c r="F44" l="1"/>
  <c r="E44"/>
</calcChain>
</file>

<file path=xl/sharedStrings.xml><?xml version="1.0" encoding="utf-8"?>
<sst xmlns="http://schemas.openxmlformats.org/spreadsheetml/2006/main" count="220" uniqueCount="88">
  <si>
    <t>№ п/п</t>
  </si>
  <si>
    <t>ГРБС</t>
  </si>
  <si>
    <t>Получатель средств</t>
  </si>
  <si>
    <t>Сумма (рублей)</t>
  </si>
  <si>
    <t>Коды бюджетной классификации</t>
  </si>
  <si>
    <t>Комментарий</t>
  </si>
  <si>
    <t>КФСР</t>
  </si>
  <si>
    <t>КЦСР</t>
  </si>
  <si>
    <t>КВР</t>
  </si>
  <si>
    <t>х</t>
  </si>
  <si>
    <t>ИТОГО увеличение расходов за счет межбюджетных трансфертов из бюджетов других уровней</t>
  </si>
  <si>
    <t xml:space="preserve">ВСЕГО </t>
  </si>
  <si>
    <t>01.04</t>
  </si>
  <si>
    <t>11.1.01.71340</t>
  </si>
  <si>
    <t>Увеличение расходов за счет субвенций из областного бюджета Ленинградской области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</si>
  <si>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11.1.01.20001</t>
  </si>
  <si>
    <t>2.4.0</t>
  </si>
  <si>
    <t>04.09</t>
  </si>
  <si>
    <t>05.03</t>
  </si>
  <si>
    <t>02.03</t>
  </si>
  <si>
    <t>21.2.01.51180</t>
  </si>
  <si>
    <t>1.2.0</t>
  </si>
  <si>
    <t>2025 год</t>
  </si>
  <si>
    <t>74.4.01.S4840</t>
  </si>
  <si>
    <t>Увеличение расходов за счет субсидии из областного бюджета ЛО на комплекс мероприятий по борьбе с борщевиком Сосновского</t>
  </si>
  <si>
    <t>Справочная информация по вносимым изменениям в расходную часть бюджета</t>
  </si>
  <si>
    <t>2026 год</t>
  </si>
  <si>
    <t>01.13</t>
  </si>
  <si>
    <t>21.2.01.21009</t>
  </si>
  <si>
    <t>21.2.01.21007</t>
  </si>
  <si>
    <t>04.12</t>
  </si>
  <si>
    <t>72.4.01.20201</t>
  </si>
  <si>
    <t>2027 год</t>
  </si>
  <si>
    <t>75.3.01.SД140</t>
  </si>
  <si>
    <t>05.04</t>
  </si>
  <si>
    <t>74.3.02.S4311</t>
  </si>
  <si>
    <t>2.4.1</t>
  </si>
  <si>
    <t>ИТОГО</t>
  </si>
  <si>
    <t>ИТОГО увеличение расходов за счет остатка средств на счете бюджета и дополнительных доходов на 01.01.2025 года</t>
  </si>
  <si>
    <t xml:space="preserve">муниципального образования Кусинское сельское поселение Киришского муниципального района Ленинградской области </t>
  </si>
  <si>
    <t>Администрация Кусинского сельского  поселения</t>
  </si>
  <si>
    <t>Увеличение расходов за счет субвенций из федерального бюджета на осуществление первичного воинского учета на территориях, где отсутствуют военные комиссариаты (заработная плата, начисления на выплаты по оплате труда, приобретение канцелярских товаров)</t>
  </si>
  <si>
    <t>79.3.01.S4310</t>
  </si>
  <si>
    <t>74.3.01.S4790</t>
  </si>
  <si>
    <t>Увеличение расходов за счет субсидии из областного бюджета ЛО на мероприятия по созданию мест (площадок) накопления твердых коммунальных отходов</t>
  </si>
  <si>
    <t>80.4.01.S5130</t>
  </si>
  <si>
    <t>81.4.01.S5130</t>
  </si>
  <si>
    <t>Увеличение расходов за счет субсидии из областного бюджета ЛО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 (конкурсные) на общую сумму 3508100,00 рублей, в том числе: ремонт дороги общего пользования местного значения в д. Березовик, с. Посадников Остров - 1777530,16 руб., устройство дорожных знаков в с. Посадников Остров - 117632,45 руб., покраска ограждения детской площадки в с. Посадников Остров - 21750,02 руб., устройство уличного освещения в д.Меневша и д.Березовик на общую сумму 299249,93 руб., чистка и углубление пожарных водоемов в д.Березовик и с. Посадников Остров - 283837,44 руб., устройство площадки с уличными тренажерами в д.Кусино - 1008100,00 руб.</t>
  </si>
  <si>
    <t xml:space="preserve">Увеличение расходов за счет cубсидии из областного бюджета ЛО на поддержку развития общественной инфраструктуры муниципального значения (благоустройство дворовой территории в д.Кусино у многоквартиного дома №9 по ул. Центральная) </t>
  </si>
  <si>
    <t>75.3.01.SД160</t>
  </si>
  <si>
    <t>Увеличение расходов за счет cубсидии из областного бюджета ЛО участия поселения в реализации мероприятий государственной программы Ленинградской области "Развитие транспортной системы Ленинградской области" по объекту: "Ремонт участка автомобильной дороги общего пользования местного значения по ул. Новая д. Кусино" из них: областные - 2671473,00 руб, софинансирование  к средствам областного бюджета ЛО - 399 186,30 руб.,  по объекту: "Ремонт участка автомобильной дороги общего пользования местного значения по ул. Центральная д. Кусино" из них: областные - 1316386,00 руб., софинансирование  к средствам областного бюджета ЛО - 196702,34 руб.</t>
  </si>
  <si>
    <t>74.3.03.S5670</t>
  </si>
  <si>
    <t>Увеличение расходов за счет cубсидии из областного бюджета ЛО участия поселения в реализации мероприятий государственной программы Ленинградской области "Комплексное развитие сельских территорий Ленинградской области" по объекту: "Ремонтно-восстановительные работы улично-дорожной сети и дворовых проездов к домам № 12 и 13 по ул. Центральная в дер. Кусино Киришского района Ленинградской области" из них областные - 2322193,27 руб., софинансирование  к средствам областного бюджета ЛО - 996000,00 руб.</t>
  </si>
  <si>
    <t>75.4.01.40027</t>
  </si>
  <si>
    <t>Увеличение расходов за счет иных межбюджетных трансферов из бюджета муниципального образования Киришский муниципальный район Ленинградской области: ремонт участка автомобильной дороги общего пользования местного значения по ул. Центральнаяд. Кусино (замена бортовых камней)</t>
  </si>
  <si>
    <t>74.4.01.40027</t>
  </si>
  <si>
    <t>Увеличение расходов за счет иных межбюджетных трансферов из бюджета муниципального образования Киришский муниципальный район Ленинградской области: ремонт знака - стелы "Ленинградская область"</t>
  </si>
  <si>
    <t>Увеличение расходов за счет субсидии из областного бюджета ЛО  на ремонт автомобильных дорог общего пользования местного значения</t>
  </si>
  <si>
    <t>72.4.01.40029</t>
  </si>
  <si>
    <t>С расходов на электроснабжение уличного освещения на освещение дорог общего пользования местного значения</t>
  </si>
  <si>
    <t>Неисполненное БО 2024 года по приобретению ГСМ</t>
  </si>
  <si>
    <t>Неисполненное БО 2024 года услуги по содержанию дорог в поселении</t>
  </si>
  <si>
    <t xml:space="preserve">Увеличение расходов на оплату труда: главе администрации в сумме 51686,02 рублей, муниципальных служащих в сумме 222940,54 рублей, немуниципальных служащих в сумме 48226,00 рублей и начислений на фонд оплаты труда главе администрации в сумме 15609,17 рублей, муниципальных служащих в сумме 67328,04 рублей, немуниципальных служащих в сумме 14564,26 рублей </t>
  </si>
  <si>
    <t>21.2.01.21008</t>
  </si>
  <si>
    <t>03.10</t>
  </si>
  <si>
    <t>73.4.01.20303</t>
  </si>
  <si>
    <t>Потребность в средствах на оплату жилищно-коммунальных услуг освобожденного муниципального жилищного фонда по ул.Центральная д.4, кв.5/2, по ул. Центральная д.11, кв.15</t>
  </si>
  <si>
    <t>8.3.0</t>
  </si>
  <si>
    <t>Потребность в средствах на исполнение решения суда по делу № 2-1031/2024 от 25 октября 2024 года (взыскание задолженности по кредитному договору в порядке ответственности по долгам наследодателя)</t>
  </si>
  <si>
    <t>73.4.02.9Д004</t>
  </si>
  <si>
    <t>75.3.01.9Д001</t>
  </si>
  <si>
    <t xml:space="preserve">Потребность в средствах на ремонт участка дороги местного значения в дер. Кусино ул. Волна-4 в сумме 314383,26 руб. и в дер. Кусино по ул.Новая в сумме 300503,00 руб. </t>
  </si>
  <si>
    <t>Потребность в средствах на выполнение кадастровых работ по подготовке межевого плана на земельные участки по ул. Луговая и ул. Центральная</t>
  </si>
  <si>
    <t>Потребность в средствах на проверку сметной документации по объектам: устройство тротуара к школе вдоль участка дороги по ул. Школьная в д.Кусино в сумме 18000,00 руб.,  ремонтно-восстановительные работы улично-дорожной сети и дворовых проездов к домам № 12 и 13 по ул. Центральная в дер. Кусино в сумме 18000,00 руб., на оплату по договору ГПХ за работу по составлению сметной документации и дефектных ведомостей по ул. Школьная в д.Кусино в сумме 6000,00 руб.</t>
  </si>
  <si>
    <t xml:space="preserve">Потребность в средствах на разработку проекта организации дорожного движения автомобильной дороги общего пользования местного движения ул. Школьная </t>
  </si>
  <si>
    <t>74.4.01.20403</t>
  </si>
  <si>
    <t>10.01</t>
  </si>
  <si>
    <t>21.2.01.21003</t>
  </si>
  <si>
    <t>Дополнительная потребность в средствах на выплату дополнительного ежемесячного обеспечения к пенсиям муниципальных служащих в связи с изменением размера индексации должностных окладов с 1 января 2025 года</t>
  </si>
  <si>
    <t>3.1.0</t>
  </si>
  <si>
    <t>11.01</t>
  </si>
  <si>
    <t>70.4.01.20002</t>
  </si>
  <si>
    <t>Дополнительная потребность в средствах на услуги по проведению спортивных мероприятий и приобретение сувенирной продукции их участникам</t>
  </si>
  <si>
    <t>Потребность в средствах на приобретение табличек и указателей для детских площадок в сумме 28000,00 руб., на спиливание и обрезку кустов и деревьев в сумме 30000,00 руб.</t>
  </si>
  <si>
    <t>Дополнительная потребность в средствах на услуги интернет - 7855,39 руб., обслуживание сайта - 15000,00 руб., оказание услуг по обращению с ТКО - 2285,63 руб., замена системы пожарной сигнализации и системы оповещения и управления эвакуацией людей при пожаре - 323773,00 руб., содержание помещений и прилегающей к зданию территории в чистоте - 34635,60 руб., проведение медицинского осмотра работников - 4601,24 руб., публикация материалов в СМИ - 2521,03 руб. Потребность в средствах на приобретение компьютера (в сборе) - 91950,00 руб., поверка, паспортизация, клеймение средств измерений - 1200,00 руб., монтажные работы по установке стеклопакета - 19400,00 руб., услуги нотариуса - 2000,00 руб.</t>
  </si>
  <si>
    <t>Потребность в средствах на выполнение работ по эксплуатационно-техническому обслуживанию муниципальной системы оповещения МО Кусинское сельское поселение</t>
  </si>
  <si>
    <t>Потребность в средствах на замену счетчиков ХВС, ГВС в муниципальном жилом фонде</t>
  </si>
  <si>
    <t>72.4.01.20204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</si>
</sst>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#,##0_ ;\-#,##0\ 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2" fillId="0" borderId="0" xfId="0" applyNumberFormat="1" applyFont="1" applyFill="1" applyAlignment="1">
      <alignment wrapText="1"/>
    </xf>
    <xf numFmtId="49" fontId="3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1" fontId="2" fillId="0" borderId="1" xfId="0" applyNumberFormat="1" applyFont="1" applyFill="1" applyBorder="1" applyAlignment="1">
      <alignment vertical="center" wrapText="1" shrinkToFit="1"/>
    </xf>
    <xf numFmtId="11" fontId="2" fillId="0" borderId="1" xfId="0" applyNumberFormat="1" applyFont="1" applyFill="1" applyBorder="1" applyAlignment="1">
      <alignment horizontal="left" vertical="center" wrapText="1" shrinkToFit="1"/>
    </xf>
    <xf numFmtId="11" fontId="2" fillId="0" borderId="1" xfId="1" applyNumberFormat="1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horizontal="right" vertical="center" shrinkToFi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right" vertical="center" shrinkToFit="1"/>
    </xf>
    <xf numFmtId="4" fontId="3" fillId="0" borderId="1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 vertical="center" shrinkToFit="1"/>
    </xf>
    <xf numFmtId="4" fontId="2" fillId="0" borderId="1" xfId="0" applyNumberFormat="1" applyFont="1" applyFill="1" applyBorder="1" applyAlignment="1">
      <alignment horizontal="right" vertical="center" wrapText="1"/>
    </xf>
    <xf numFmtId="11" fontId="2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3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left" vertical="center" wrapText="1"/>
    </xf>
    <xf numFmtId="165" fontId="3" fillId="0" borderId="1" xfId="1" applyNumberFormat="1" applyFont="1" applyFill="1" applyBorder="1" applyAlignment="1">
      <alignment horizontal="left" vertical="center" wrapText="1"/>
    </xf>
    <xf numFmtId="11" fontId="2" fillId="0" borderId="1" xfId="1" applyNumberFormat="1" applyFont="1" applyFill="1" applyBorder="1" applyAlignment="1">
      <alignment horizontal="left" vertical="center" wrapText="1"/>
    </xf>
    <xf numFmtId="11" fontId="2" fillId="0" borderId="2" xfId="1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4" fontId="2" fillId="0" borderId="2" xfId="1" applyNumberFormat="1" applyFont="1" applyFill="1" applyBorder="1" applyAlignment="1">
      <alignment horizontal="left" vertical="center" wrapText="1"/>
    </xf>
    <xf numFmtId="4" fontId="2" fillId="0" borderId="3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right" vertic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tabSelected="1" topLeftCell="A16" workbookViewId="0">
      <selection activeCell="J20" sqref="J20"/>
    </sheetView>
  </sheetViews>
  <sheetFormatPr defaultRowHeight="15.75"/>
  <cols>
    <col min="1" max="1" width="13.140625" style="1" customWidth="1"/>
    <col min="2" max="3" width="24.7109375" style="1" customWidth="1"/>
    <col min="4" max="4" width="15.7109375" style="1" customWidth="1"/>
    <col min="5" max="5" width="16.5703125" style="1" customWidth="1"/>
    <col min="6" max="6" width="13.85546875" style="1" customWidth="1"/>
    <col min="7" max="7" width="12.28515625" style="1" customWidth="1"/>
    <col min="8" max="8" width="16" style="1" customWidth="1"/>
    <col min="9" max="9" width="9.85546875" style="1" customWidth="1"/>
    <col min="10" max="10" width="67.85546875" style="1" customWidth="1"/>
    <col min="11" max="11" width="86" style="1" customWidth="1"/>
    <col min="12" max="16384" width="9.140625" style="1"/>
  </cols>
  <sheetData>
    <row r="1" spans="1:10">
      <c r="A1" s="2"/>
      <c r="B1" s="3"/>
      <c r="C1" s="3"/>
      <c r="D1" s="3"/>
      <c r="E1" s="3"/>
      <c r="F1" s="3"/>
      <c r="G1" s="3"/>
      <c r="H1" s="3"/>
      <c r="I1" s="3"/>
      <c r="J1" s="4"/>
    </row>
    <row r="2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spans="1:10">
      <c r="A3" s="29" t="s">
        <v>25</v>
      </c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29" t="s">
        <v>39</v>
      </c>
      <c r="B4" s="29"/>
      <c r="C4" s="29"/>
      <c r="D4" s="29"/>
      <c r="E4" s="29"/>
      <c r="F4" s="29"/>
      <c r="G4" s="29"/>
      <c r="H4" s="29"/>
      <c r="I4" s="29"/>
      <c r="J4" s="29"/>
    </row>
    <row r="5" spans="1:10">
      <c r="A5" s="6"/>
      <c r="B5" s="4"/>
      <c r="C5" s="4"/>
      <c r="D5" s="6"/>
      <c r="E5" s="6"/>
      <c r="F5" s="6"/>
      <c r="G5" s="6"/>
      <c r="H5" s="6"/>
      <c r="I5" s="6"/>
      <c r="J5" s="7"/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>
      <c r="A7" s="31" t="s">
        <v>0</v>
      </c>
      <c r="B7" s="31" t="s">
        <v>1</v>
      </c>
      <c r="C7" s="31" t="s">
        <v>2</v>
      </c>
      <c r="D7" s="31" t="s">
        <v>3</v>
      </c>
      <c r="E7" s="31"/>
      <c r="F7" s="31"/>
      <c r="G7" s="30" t="s">
        <v>4</v>
      </c>
      <c r="H7" s="30"/>
      <c r="I7" s="30"/>
      <c r="J7" s="31" t="s">
        <v>5</v>
      </c>
    </row>
    <row r="8" spans="1:10">
      <c r="A8" s="31"/>
      <c r="B8" s="31"/>
      <c r="C8" s="31"/>
      <c r="D8" s="9" t="s">
        <v>22</v>
      </c>
      <c r="E8" s="9" t="s">
        <v>26</v>
      </c>
      <c r="F8" s="9" t="s">
        <v>32</v>
      </c>
      <c r="G8" s="9" t="s">
        <v>6</v>
      </c>
      <c r="H8" s="9" t="s">
        <v>7</v>
      </c>
      <c r="I8" s="9" t="s">
        <v>8</v>
      </c>
      <c r="J8" s="31"/>
    </row>
    <row r="9" spans="1:10" ht="59.25" customHeight="1">
      <c r="A9" s="10">
        <v>1</v>
      </c>
      <c r="B9" s="11" t="s">
        <v>40</v>
      </c>
      <c r="C9" s="11" t="s">
        <v>40</v>
      </c>
      <c r="D9" s="12">
        <v>29970</v>
      </c>
      <c r="E9" s="13"/>
      <c r="F9" s="13"/>
      <c r="G9" s="14" t="s">
        <v>12</v>
      </c>
      <c r="H9" s="14" t="s">
        <v>15</v>
      </c>
      <c r="I9" s="14" t="s">
        <v>16</v>
      </c>
      <c r="J9" s="15" t="s">
        <v>60</v>
      </c>
    </row>
    <row r="10" spans="1:10" ht="64.5" customHeight="1">
      <c r="A10" s="10">
        <f t="shared" ref="A10:A20" si="0">A9+1</f>
        <v>2</v>
      </c>
      <c r="B10" s="11" t="s">
        <v>40</v>
      </c>
      <c r="C10" s="11" t="s">
        <v>40</v>
      </c>
      <c r="D10" s="12">
        <v>348218.42</v>
      </c>
      <c r="E10" s="13"/>
      <c r="F10" s="13"/>
      <c r="G10" s="14" t="s">
        <v>17</v>
      </c>
      <c r="H10" s="14" t="s">
        <v>31</v>
      </c>
      <c r="I10" s="14" t="s">
        <v>16</v>
      </c>
      <c r="J10" s="15" t="s">
        <v>61</v>
      </c>
    </row>
    <row r="11" spans="1:10" ht="110.25" customHeight="1">
      <c r="A11" s="10">
        <f t="shared" si="0"/>
        <v>3</v>
      </c>
      <c r="B11" s="11" t="s">
        <v>40</v>
      </c>
      <c r="C11" s="11" t="s">
        <v>40</v>
      </c>
      <c r="D11" s="12">
        <v>420354.03</v>
      </c>
      <c r="E11" s="13"/>
      <c r="F11" s="13"/>
      <c r="G11" s="14" t="s">
        <v>12</v>
      </c>
      <c r="H11" s="14" t="s">
        <v>15</v>
      </c>
      <c r="I11" s="14" t="s">
        <v>21</v>
      </c>
      <c r="J11" s="16" t="s">
        <v>62</v>
      </c>
    </row>
    <row r="12" spans="1:10" ht="191.25" customHeight="1">
      <c r="A12" s="10">
        <v>4</v>
      </c>
      <c r="B12" s="11" t="s">
        <v>40</v>
      </c>
      <c r="C12" s="11" t="s">
        <v>40</v>
      </c>
      <c r="D12" s="12">
        <v>505221.89</v>
      </c>
      <c r="E12" s="13"/>
      <c r="F12" s="13"/>
      <c r="G12" s="14" t="s">
        <v>12</v>
      </c>
      <c r="H12" s="14" t="s">
        <v>15</v>
      </c>
      <c r="I12" s="14" t="s">
        <v>16</v>
      </c>
      <c r="J12" s="15" t="s">
        <v>84</v>
      </c>
    </row>
    <row r="13" spans="1:10" ht="83.25" customHeight="1">
      <c r="A13" s="10">
        <f t="shared" si="0"/>
        <v>5</v>
      </c>
      <c r="B13" s="11" t="s">
        <v>40</v>
      </c>
      <c r="C13" s="11" t="s">
        <v>40</v>
      </c>
      <c r="D13" s="12">
        <v>70304.570000000007</v>
      </c>
      <c r="E13" s="13"/>
      <c r="F13" s="13"/>
      <c r="G13" s="14" t="s">
        <v>27</v>
      </c>
      <c r="H13" s="14" t="s">
        <v>63</v>
      </c>
      <c r="I13" s="14" t="s">
        <v>16</v>
      </c>
      <c r="J13" s="17" t="s">
        <v>66</v>
      </c>
    </row>
    <row r="14" spans="1:10" ht="69.75" customHeight="1">
      <c r="A14" s="10">
        <f t="shared" si="0"/>
        <v>6</v>
      </c>
      <c r="B14" s="11" t="s">
        <v>40</v>
      </c>
      <c r="C14" s="11" t="s">
        <v>40</v>
      </c>
      <c r="D14" s="12">
        <v>78658</v>
      </c>
      <c r="E14" s="13"/>
      <c r="F14" s="13"/>
      <c r="G14" s="14" t="s">
        <v>27</v>
      </c>
      <c r="H14" s="14" t="s">
        <v>28</v>
      </c>
      <c r="I14" s="14" t="s">
        <v>67</v>
      </c>
      <c r="J14" s="17" t="s">
        <v>68</v>
      </c>
    </row>
    <row r="15" spans="1:10" ht="73.5" customHeight="1">
      <c r="A15" s="10">
        <f t="shared" si="0"/>
        <v>7</v>
      </c>
      <c r="B15" s="11" t="s">
        <v>40</v>
      </c>
      <c r="C15" s="11" t="s">
        <v>40</v>
      </c>
      <c r="D15" s="12">
        <v>150000</v>
      </c>
      <c r="E15" s="13"/>
      <c r="F15" s="13"/>
      <c r="G15" s="14" t="s">
        <v>64</v>
      </c>
      <c r="H15" s="14" t="s">
        <v>65</v>
      </c>
      <c r="I15" s="14" t="s">
        <v>16</v>
      </c>
      <c r="J15" s="17" t="s">
        <v>85</v>
      </c>
    </row>
    <row r="16" spans="1:10" ht="54" customHeight="1">
      <c r="A16" s="10">
        <f t="shared" si="0"/>
        <v>8</v>
      </c>
      <c r="B16" s="11" t="s">
        <v>40</v>
      </c>
      <c r="C16" s="11" t="s">
        <v>40</v>
      </c>
      <c r="D16" s="12">
        <v>28000</v>
      </c>
      <c r="E16" s="13"/>
      <c r="F16" s="13"/>
      <c r="G16" s="14" t="s">
        <v>17</v>
      </c>
      <c r="H16" s="14" t="s">
        <v>69</v>
      </c>
      <c r="I16" s="14" t="s">
        <v>16</v>
      </c>
      <c r="J16" s="17" t="s">
        <v>74</v>
      </c>
    </row>
    <row r="17" spans="1:10" ht="54" customHeight="1">
      <c r="A17" s="10">
        <f t="shared" si="0"/>
        <v>9</v>
      </c>
      <c r="B17" s="11" t="s">
        <v>40</v>
      </c>
      <c r="C17" s="11" t="s">
        <v>40</v>
      </c>
      <c r="D17" s="12">
        <v>614886.26</v>
      </c>
      <c r="E17" s="13"/>
      <c r="F17" s="13"/>
      <c r="G17" s="14" t="s">
        <v>17</v>
      </c>
      <c r="H17" s="14" t="s">
        <v>70</v>
      </c>
      <c r="I17" s="14" t="s">
        <v>16</v>
      </c>
      <c r="J17" s="17" t="s">
        <v>71</v>
      </c>
    </row>
    <row r="18" spans="1:10" ht="131.25" customHeight="1">
      <c r="A18" s="10">
        <v>10</v>
      </c>
      <c r="B18" s="11" t="s">
        <v>40</v>
      </c>
      <c r="C18" s="11" t="s">
        <v>40</v>
      </c>
      <c r="D18" s="12">
        <v>42000</v>
      </c>
      <c r="E18" s="13"/>
      <c r="F18" s="13"/>
      <c r="G18" s="14" t="s">
        <v>17</v>
      </c>
      <c r="H18" s="14" t="s">
        <v>70</v>
      </c>
      <c r="I18" s="14" t="s">
        <v>16</v>
      </c>
      <c r="J18" s="17" t="s">
        <v>73</v>
      </c>
    </row>
    <row r="19" spans="1:10" ht="78" customHeight="1">
      <c r="A19" s="10">
        <f t="shared" si="0"/>
        <v>11</v>
      </c>
      <c r="B19" s="11" t="s">
        <v>40</v>
      </c>
      <c r="C19" s="11" t="s">
        <v>40</v>
      </c>
      <c r="D19" s="18">
        <v>30000</v>
      </c>
      <c r="E19" s="18"/>
      <c r="F19" s="18"/>
      <c r="G19" s="14" t="s">
        <v>30</v>
      </c>
      <c r="H19" s="14" t="s">
        <v>29</v>
      </c>
      <c r="I19" s="14" t="s">
        <v>16</v>
      </c>
      <c r="J19" s="19" t="s">
        <v>72</v>
      </c>
    </row>
    <row r="20" spans="1:10" s="28" customFormat="1" ht="72.75" customHeight="1">
      <c r="A20" s="39">
        <f t="shared" si="0"/>
        <v>12</v>
      </c>
      <c r="B20" s="40" t="s">
        <v>40</v>
      </c>
      <c r="C20" s="40" t="s">
        <v>40</v>
      </c>
      <c r="D20" s="41">
        <v>5454</v>
      </c>
      <c r="E20" s="41"/>
      <c r="F20" s="41"/>
      <c r="G20" s="42" t="s">
        <v>27</v>
      </c>
      <c r="H20" s="42" t="s">
        <v>87</v>
      </c>
      <c r="I20" s="42" t="s">
        <v>16</v>
      </c>
      <c r="J20" s="43" t="s">
        <v>86</v>
      </c>
    </row>
    <row r="21" spans="1:10" ht="72.75" customHeight="1">
      <c r="A21" s="10">
        <v>13</v>
      </c>
      <c r="B21" s="11" t="s">
        <v>40</v>
      </c>
      <c r="C21" s="11" t="s">
        <v>40</v>
      </c>
      <c r="D21" s="18">
        <v>58000</v>
      </c>
      <c r="E21" s="18"/>
      <c r="F21" s="18"/>
      <c r="G21" s="14" t="s">
        <v>18</v>
      </c>
      <c r="H21" s="14" t="s">
        <v>75</v>
      </c>
      <c r="I21" s="14" t="s">
        <v>16</v>
      </c>
      <c r="J21" s="19" t="s">
        <v>83</v>
      </c>
    </row>
    <row r="22" spans="1:10" ht="72.75" customHeight="1">
      <c r="A22" s="10">
        <v>15</v>
      </c>
      <c r="B22" s="11" t="s">
        <v>40</v>
      </c>
      <c r="C22" s="11" t="s">
        <v>40</v>
      </c>
      <c r="D22" s="18">
        <v>27804</v>
      </c>
      <c r="E22" s="18"/>
      <c r="F22" s="18"/>
      <c r="G22" s="14" t="s">
        <v>76</v>
      </c>
      <c r="H22" s="14" t="s">
        <v>77</v>
      </c>
      <c r="I22" s="14" t="s">
        <v>79</v>
      </c>
      <c r="J22" s="20" t="s">
        <v>78</v>
      </c>
    </row>
    <row r="23" spans="1:10" ht="72.75" customHeight="1">
      <c r="A23" s="10">
        <v>16</v>
      </c>
      <c r="B23" s="11" t="s">
        <v>40</v>
      </c>
      <c r="C23" s="11" t="s">
        <v>40</v>
      </c>
      <c r="D23" s="18">
        <v>43524</v>
      </c>
      <c r="E23" s="18"/>
      <c r="F23" s="18"/>
      <c r="G23" s="14" t="s">
        <v>80</v>
      </c>
      <c r="H23" s="14" t="s">
        <v>81</v>
      </c>
      <c r="I23" s="14" t="s">
        <v>16</v>
      </c>
      <c r="J23" s="19" t="s">
        <v>82</v>
      </c>
    </row>
    <row r="24" spans="1:10" ht="54" customHeight="1">
      <c r="A24" s="33" t="s">
        <v>38</v>
      </c>
      <c r="B24" s="33"/>
      <c r="C24" s="33"/>
      <c r="D24" s="21">
        <f>SUM(D9:D23)</f>
        <v>2452395.17</v>
      </c>
      <c r="E24" s="21">
        <f>SUM(E9:E9)</f>
        <v>0</v>
      </c>
      <c r="F24" s="21">
        <f>SUM(F9:F9)</f>
        <v>0</v>
      </c>
      <c r="G24" s="22" t="s">
        <v>9</v>
      </c>
      <c r="H24" s="22" t="s">
        <v>9</v>
      </c>
      <c r="I24" s="22" t="s">
        <v>9</v>
      </c>
      <c r="J24" s="22" t="s">
        <v>9</v>
      </c>
    </row>
    <row r="25" spans="1:10" ht="95.25" customHeight="1">
      <c r="A25" s="23">
        <v>12</v>
      </c>
      <c r="B25" s="11" t="s">
        <v>40</v>
      </c>
      <c r="C25" s="11" t="s">
        <v>40</v>
      </c>
      <c r="D25" s="24">
        <v>3520</v>
      </c>
      <c r="E25" s="24">
        <v>3520</v>
      </c>
      <c r="F25" s="24">
        <v>3520</v>
      </c>
      <c r="G25" s="14" t="s">
        <v>12</v>
      </c>
      <c r="H25" s="14" t="s">
        <v>13</v>
      </c>
      <c r="I25" s="14" t="s">
        <v>16</v>
      </c>
      <c r="J25" s="17" t="s">
        <v>14</v>
      </c>
    </row>
    <row r="26" spans="1:10" ht="48" customHeight="1">
      <c r="A26" s="23">
        <v>13</v>
      </c>
      <c r="B26" s="11" t="s">
        <v>40</v>
      </c>
      <c r="C26" s="11" t="s">
        <v>40</v>
      </c>
      <c r="D26" s="24">
        <v>176254.34</v>
      </c>
      <c r="E26" s="24">
        <v>191235.96</v>
      </c>
      <c r="F26" s="24">
        <v>197546.74</v>
      </c>
      <c r="G26" s="14" t="s">
        <v>19</v>
      </c>
      <c r="H26" s="14" t="s">
        <v>20</v>
      </c>
      <c r="I26" s="14" t="s">
        <v>21</v>
      </c>
      <c r="J26" s="34" t="s">
        <v>41</v>
      </c>
    </row>
    <row r="27" spans="1:10" ht="50.25" customHeight="1">
      <c r="A27" s="23">
        <v>14</v>
      </c>
      <c r="B27" s="11" t="s">
        <v>40</v>
      </c>
      <c r="C27" s="11" t="s">
        <v>40</v>
      </c>
      <c r="D27" s="24">
        <v>38545.660000000003</v>
      </c>
      <c r="E27" s="24">
        <v>41864.04</v>
      </c>
      <c r="F27" s="24">
        <v>43253.26</v>
      </c>
      <c r="G27" s="14" t="s">
        <v>19</v>
      </c>
      <c r="H27" s="14" t="s">
        <v>20</v>
      </c>
      <c r="I27" s="14" t="s">
        <v>16</v>
      </c>
      <c r="J27" s="34"/>
    </row>
    <row r="28" spans="1:10" ht="66.75" customHeight="1">
      <c r="A28" s="23">
        <v>15</v>
      </c>
      <c r="B28" s="11" t="s">
        <v>40</v>
      </c>
      <c r="C28" s="11" t="s">
        <v>40</v>
      </c>
      <c r="D28" s="25">
        <v>1895162.61</v>
      </c>
      <c r="E28" s="25"/>
      <c r="F28" s="25"/>
      <c r="G28" s="14" t="s">
        <v>17</v>
      </c>
      <c r="H28" s="14" t="s">
        <v>45</v>
      </c>
      <c r="I28" s="14" t="s">
        <v>16</v>
      </c>
      <c r="J28" s="35" t="s">
        <v>47</v>
      </c>
    </row>
    <row r="29" spans="1:10" ht="119.25" customHeight="1">
      <c r="A29" s="23">
        <v>16</v>
      </c>
      <c r="B29" s="11" t="s">
        <v>40</v>
      </c>
      <c r="C29" s="11" t="s">
        <v>40</v>
      </c>
      <c r="D29" s="25">
        <v>604837.39</v>
      </c>
      <c r="E29" s="25"/>
      <c r="F29" s="25"/>
      <c r="G29" s="14" t="s">
        <v>18</v>
      </c>
      <c r="H29" s="14" t="s">
        <v>45</v>
      </c>
      <c r="I29" s="14" t="s">
        <v>16</v>
      </c>
      <c r="J29" s="36"/>
    </row>
    <row r="30" spans="1:10" ht="59.25" customHeight="1">
      <c r="A30" s="23">
        <v>17</v>
      </c>
      <c r="B30" s="11" t="s">
        <v>40</v>
      </c>
      <c r="C30" s="11" t="s">
        <v>40</v>
      </c>
      <c r="D30" s="25">
        <v>1008100</v>
      </c>
      <c r="E30" s="25"/>
      <c r="F30" s="25"/>
      <c r="G30" s="14" t="s">
        <v>18</v>
      </c>
      <c r="H30" s="14" t="s">
        <v>46</v>
      </c>
      <c r="I30" s="14" t="s">
        <v>16</v>
      </c>
      <c r="J30" s="36"/>
    </row>
    <row r="31" spans="1:10" ht="52.5" customHeight="1">
      <c r="A31" s="23">
        <v>18</v>
      </c>
      <c r="B31" s="11" t="s">
        <v>40</v>
      </c>
      <c r="C31" s="11" t="s">
        <v>40</v>
      </c>
      <c r="D31" s="12">
        <v>238497.69</v>
      </c>
      <c r="E31" s="25">
        <v>176871.86</v>
      </c>
      <c r="F31" s="25">
        <v>120452.85</v>
      </c>
      <c r="G31" s="14" t="s">
        <v>18</v>
      </c>
      <c r="H31" s="14" t="s">
        <v>42</v>
      </c>
      <c r="I31" s="14" t="s">
        <v>16</v>
      </c>
      <c r="J31" s="26" t="s">
        <v>24</v>
      </c>
    </row>
    <row r="32" spans="1:10" ht="81" customHeight="1">
      <c r="A32" s="23">
        <v>19</v>
      </c>
      <c r="B32" s="11" t="s">
        <v>40</v>
      </c>
      <c r="C32" s="11" t="s">
        <v>40</v>
      </c>
      <c r="D32" s="12">
        <v>1628101.16</v>
      </c>
      <c r="E32" s="25"/>
      <c r="F32" s="25"/>
      <c r="G32" s="14" t="s">
        <v>18</v>
      </c>
      <c r="H32" s="14" t="s">
        <v>23</v>
      </c>
      <c r="I32" s="14" t="s">
        <v>16</v>
      </c>
      <c r="J32" s="26" t="s">
        <v>48</v>
      </c>
    </row>
    <row r="33" spans="1:11" ht="118.5" customHeight="1">
      <c r="A33" s="23">
        <v>20</v>
      </c>
      <c r="B33" s="11" t="s">
        <v>40</v>
      </c>
      <c r="C33" s="11" t="s">
        <v>40</v>
      </c>
      <c r="D33" s="12">
        <v>610800</v>
      </c>
      <c r="E33" s="25"/>
      <c r="F33" s="25"/>
      <c r="G33" s="14" t="s">
        <v>18</v>
      </c>
      <c r="H33" s="14" t="s">
        <v>43</v>
      </c>
      <c r="I33" s="14" t="s">
        <v>16</v>
      </c>
      <c r="J33" s="26" t="s">
        <v>44</v>
      </c>
      <c r="K33" s="8"/>
    </row>
    <row r="34" spans="1:11" ht="141.75" customHeight="1">
      <c r="A34" s="23">
        <v>21</v>
      </c>
      <c r="B34" s="11" t="s">
        <v>40</v>
      </c>
      <c r="C34" s="11" t="s">
        <v>40</v>
      </c>
      <c r="D34" s="12">
        <v>3318193.27</v>
      </c>
      <c r="E34" s="25"/>
      <c r="F34" s="25"/>
      <c r="G34" s="14" t="s">
        <v>17</v>
      </c>
      <c r="H34" s="14" t="s">
        <v>51</v>
      </c>
      <c r="I34" s="14" t="s">
        <v>16</v>
      </c>
      <c r="J34" s="26" t="s">
        <v>52</v>
      </c>
      <c r="K34" s="8"/>
    </row>
    <row r="35" spans="1:11" ht="180.75" customHeight="1">
      <c r="A35" s="23">
        <v>22</v>
      </c>
      <c r="B35" s="11" t="s">
        <v>40</v>
      </c>
      <c r="C35" s="11" t="s">
        <v>40</v>
      </c>
      <c r="D35" s="12">
        <v>4583747.6399999997</v>
      </c>
      <c r="E35" s="25"/>
      <c r="F35" s="25"/>
      <c r="G35" s="14" t="s">
        <v>17</v>
      </c>
      <c r="H35" s="14" t="s">
        <v>49</v>
      </c>
      <c r="I35" s="14" t="s">
        <v>16</v>
      </c>
      <c r="J35" s="17" t="s">
        <v>50</v>
      </c>
      <c r="K35" s="8"/>
    </row>
    <row r="36" spans="1:11" ht="86.25" customHeight="1">
      <c r="A36" s="23">
        <v>23</v>
      </c>
      <c r="B36" s="11" t="s">
        <v>40</v>
      </c>
      <c r="C36" s="11" t="s">
        <v>40</v>
      </c>
      <c r="D36" s="12">
        <v>824635.07</v>
      </c>
      <c r="E36" s="25"/>
      <c r="F36" s="25"/>
      <c r="G36" s="14" t="s">
        <v>17</v>
      </c>
      <c r="H36" s="14" t="s">
        <v>53</v>
      </c>
      <c r="I36" s="14" t="s">
        <v>16</v>
      </c>
      <c r="J36" s="17" t="s">
        <v>54</v>
      </c>
      <c r="K36" s="8"/>
    </row>
    <row r="37" spans="1:11" ht="81.75" customHeight="1">
      <c r="A37" s="23">
        <v>24</v>
      </c>
      <c r="B37" s="11" t="s">
        <v>40</v>
      </c>
      <c r="C37" s="11" t="s">
        <v>40</v>
      </c>
      <c r="D37" s="12">
        <v>586825.48</v>
      </c>
      <c r="E37" s="25"/>
      <c r="F37" s="25"/>
      <c r="G37" s="14" t="s">
        <v>18</v>
      </c>
      <c r="H37" s="14" t="s">
        <v>55</v>
      </c>
      <c r="I37" s="14" t="s">
        <v>16</v>
      </c>
      <c r="J37" s="17" t="s">
        <v>56</v>
      </c>
      <c r="K37" s="8"/>
    </row>
    <row r="38" spans="1:11" ht="81.75" customHeight="1">
      <c r="A38" s="23">
        <v>25</v>
      </c>
      <c r="B38" s="11" t="s">
        <v>40</v>
      </c>
      <c r="C38" s="11" t="s">
        <v>40</v>
      </c>
      <c r="E38" s="25"/>
      <c r="F38" s="12">
        <v>979700</v>
      </c>
      <c r="G38" s="14" t="s">
        <v>17</v>
      </c>
      <c r="H38" s="14" t="s">
        <v>33</v>
      </c>
      <c r="I38" s="14" t="s">
        <v>16</v>
      </c>
      <c r="J38" s="17" t="s">
        <v>57</v>
      </c>
      <c r="K38" s="8"/>
    </row>
    <row r="39" spans="1:11" ht="98.25" customHeight="1">
      <c r="A39" s="33" t="s">
        <v>10</v>
      </c>
      <c r="B39" s="33"/>
      <c r="C39" s="33"/>
      <c r="D39" s="21">
        <f>SUM(D25:D38)</f>
        <v>15517220.310000002</v>
      </c>
      <c r="E39" s="21">
        <f t="shared" ref="E39:F39" si="1">SUM(E25:E38)</f>
        <v>413491.86</v>
      </c>
      <c r="F39" s="21">
        <f t="shared" si="1"/>
        <v>1344472.85</v>
      </c>
      <c r="G39" s="22" t="s">
        <v>9</v>
      </c>
      <c r="H39" s="22" t="s">
        <v>9</v>
      </c>
      <c r="I39" s="22" t="s">
        <v>9</v>
      </c>
      <c r="J39" s="22" t="s">
        <v>9</v>
      </c>
      <c r="K39" s="8"/>
    </row>
    <row r="40" spans="1:11" ht="42" hidden="1" customHeight="1">
      <c r="A40" s="33"/>
      <c r="B40" s="33"/>
      <c r="C40" s="33"/>
      <c r="D40" s="21"/>
      <c r="E40" s="21"/>
      <c r="F40" s="21"/>
      <c r="G40" s="14" t="s">
        <v>34</v>
      </c>
      <c r="H40" s="14" t="s">
        <v>35</v>
      </c>
      <c r="I40" s="14" t="s">
        <v>36</v>
      </c>
      <c r="J40" s="22" t="s">
        <v>9</v>
      </c>
    </row>
    <row r="41" spans="1:11" ht="54.75" customHeight="1">
      <c r="A41" s="10">
        <v>31</v>
      </c>
      <c r="B41" s="11" t="s">
        <v>40</v>
      </c>
      <c r="C41" s="11" t="s">
        <v>40</v>
      </c>
      <c r="D41" s="21"/>
      <c r="E41" s="21"/>
      <c r="F41" s="18">
        <v>-800000</v>
      </c>
      <c r="G41" s="14" t="s">
        <v>18</v>
      </c>
      <c r="H41" s="14" t="s">
        <v>58</v>
      </c>
      <c r="I41" s="14" t="s">
        <v>16</v>
      </c>
      <c r="J41" s="37" t="s">
        <v>59</v>
      </c>
    </row>
    <row r="42" spans="1:11" ht="55.5" customHeight="1">
      <c r="A42" s="10">
        <v>32</v>
      </c>
      <c r="B42" s="11" t="s">
        <v>40</v>
      </c>
      <c r="C42" s="11" t="s">
        <v>40</v>
      </c>
      <c r="D42" s="21"/>
      <c r="E42" s="21"/>
      <c r="F42" s="18">
        <v>800000</v>
      </c>
      <c r="G42" s="14" t="s">
        <v>17</v>
      </c>
      <c r="H42" s="14" t="s">
        <v>58</v>
      </c>
      <c r="I42" s="14" t="s">
        <v>16</v>
      </c>
      <c r="J42" s="38"/>
    </row>
    <row r="43" spans="1:11" ht="27.75" customHeight="1">
      <c r="A43" s="33" t="s">
        <v>37</v>
      </c>
      <c r="B43" s="33"/>
      <c r="C43" s="33"/>
      <c r="D43" s="21"/>
      <c r="E43" s="21"/>
      <c r="F43" s="21">
        <f>SUM(F40:F42)</f>
        <v>0</v>
      </c>
      <c r="G43" s="22" t="s">
        <v>9</v>
      </c>
      <c r="H43" s="22" t="s">
        <v>9</v>
      </c>
      <c r="I43" s="22" t="s">
        <v>9</v>
      </c>
      <c r="J43" s="22" t="s">
        <v>9</v>
      </c>
    </row>
    <row r="44" spans="1:11">
      <c r="A44" s="32" t="s">
        <v>11</v>
      </c>
      <c r="B44" s="32"/>
      <c r="C44" s="32"/>
      <c r="D44" s="27">
        <f>SUM(D24+D39)</f>
        <v>17969615.480000004</v>
      </c>
      <c r="E44" s="27">
        <f>SUM(E24+E39)</f>
        <v>413491.86</v>
      </c>
      <c r="F44" s="27">
        <f>SUM(F24+F39)</f>
        <v>1344472.85</v>
      </c>
      <c r="G44" s="22" t="s">
        <v>9</v>
      </c>
      <c r="H44" s="22" t="s">
        <v>9</v>
      </c>
      <c r="I44" s="22" t="s">
        <v>9</v>
      </c>
      <c r="J44" s="22" t="s">
        <v>9</v>
      </c>
    </row>
  </sheetData>
  <mergeCells count="16">
    <mergeCell ref="A44:C44"/>
    <mergeCell ref="A24:C24"/>
    <mergeCell ref="A40:C40"/>
    <mergeCell ref="J26:J27"/>
    <mergeCell ref="J28:J30"/>
    <mergeCell ref="A39:C39"/>
    <mergeCell ref="A43:C43"/>
    <mergeCell ref="J41:J42"/>
    <mergeCell ref="A3:J3"/>
    <mergeCell ref="A4:J4"/>
    <mergeCell ref="G7:I7"/>
    <mergeCell ref="A7:A8"/>
    <mergeCell ref="B7:B8"/>
    <mergeCell ref="C7:C8"/>
    <mergeCell ref="D7:F7"/>
    <mergeCell ref="J7:J8"/>
  </mergeCells>
  <pageMargins left="0.39370078740157483" right="0" top="0.19685039370078741" bottom="0.39370078740157483" header="0.31496062992125984" footer="0.31496062992125984"/>
  <pageSetup paperSize="9" scale="4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Кавгина</dc:creator>
  <cp:lastModifiedBy>Loktinaa</cp:lastModifiedBy>
  <cp:lastPrinted>2025-02-07T12:22:03Z</cp:lastPrinted>
  <dcterms:created xsi:type="dcterms:W3CDTF">2017-10-31T07:57:33Z</dcterms:created>
  <dcterms:modified xsi:type="dcterms:W3CDTF">2025-02-11T10:54:59Z</dcterms:modified>
</cp:coreProperties>
</file>