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правка об изменении бюджетных" sheetId="1" r:id="rId1"/>
  </sheets>
  <definedNames>
    <definedName name="APPT" localSheetId="0">'Справка об изменении бюджетных'!#REF!</definedName>
    <definedName name="FIO" localSheetId="0">'Справка об изменении бюджетных'!#REF!</definedName>
    <definedName name="SIGN" localSheetId="0">'Справка об изменении бюджетных'!#REF!</definedName>
    <definedName name="_xlnm.Print_Titles" localSheetId="0">'Справка об изменении бюджетных'!$5:$6</definedName>
  </definedNames>
  <calcPr fullCalcOnLoad="1"/>
</workbook>
</file>

<file path=xl/sharedStrings.xml><?xml version="1.0" encoding="utf-8"?>
<sst xmlns="http://schemas.openxmlformats.org/spreadsheetml/2006/main" count="189" uniqueCount="75">
  <si>
    <t>Комментарий</t>
  </si>
  <si>
    <t>КФСР</t>
  </si>
  <si>
    <t>КЦСР</t>
  </si>
  <si>
    <t>КВР</t>
  </si>
  <si>
    <t>Nп/п</t>
  </si>
  <si>
    <t>ГРБС</t>
  </si>
  <si>
    <t>Получатель средств</t>
  </si>
  <si>
    <t>сумма (рублей)</t>
  </si>
  <si>
    <t>коды бюджетной классификации</t>
  </si>
  <si>
    <t xml:space="preserve">ИТОГО по ГРБС: </t>
  </si>
  <si>
    <t>Справочная информация по вносимым измнениям в расходную часть бюджета</t>
  </si>
  <si>
    <t>муниципального образования Кусинское сельское поселение Киришского муниципального района Ленинградской области</t>
  </si>
  <si>
    <t>Администрация Кусинского сельского  поселения</t>
  </si>
  <si>
    <t>0113</t>
  </si>
  <si>
    <t>2110020025</t>
  </si>
  <si>
    <t>2110020036</t>
  </si>
  <si>
    <t>0409</t>
  </si>
  <si>
    <t>7500220017</t>
  </si>
  <si>
    <t>0501</t>
  </si>
  <si>
    <t>7620120020</t>
  </si>
  <si>
    <t>810</t>
  </si>
  <si>
    <t>0502</t>
  </si>
  <si>
    <t>72201S0260</t>
  </si>
  <si>
    <t>0503</t>
  </si>
  <si>
    <t>7300120009</t>
  </si>
  <si>
    <t>79001S4310</t>
  </si>
  <si>
    <t>0801</t>
  </si>
  <si>
    <t>7100120002</t>
  </si>
  <si>
    <t>1003</t>
  </si>
  <si>
    <t>76101S0750</t>
  </si>
  <si>
    <t>Экономия средств по уплате членских взносов в ассоциацию "Совет муниципальных образований Ленинградской области" (заявка на изменение БА и ЛБО № 25 от 07.11.2016 года)</t>
  </si>
  <si>
    <t>Экономия средств по инвентаризации земельных участков в с.Посадников Остров (заявка на изменение БА и ЛБО № 25 от 07.11.2016 года)</t>
  </si>
  <si>
    <t>Экономия средств по экспертизе сметной документации по ремонту дорог (заявка на изменение БА и ЛБО № 25 от 07.11.2016 года)</t>
  </si>
  <si>
    <t>Экономия средств по оплате лабораторных исследований воды и почвы в местах купания (заявка на изменение БА и ЛБО № 25 от 07.11.2016 года)</t>
  </si>
  <si>
    <t>Экономия средств по оплате госпошлины за техосмотр автомобиля (заявка на изменение БА и ЛБО № 25 от 07.11.2016 года)</t>
  </si>
  <si>
    <t>Экономия средств по локализации и ликвидации очагов распространения борщевика Сосновского в рамках софинансирования к средствам областного бюджета (заявка на изменение БА и ЛБО № 25 от 07.11.2016 года)</t>
  </si>
  <si>
    <t>Экономия средств по возмещению затрат в связи с выполнением работ по эксплуатации жилищного фонда многоквартирных домов не обеспеченных платежами населения (заявка на изменение БА и ЛБО № 25 от 07.11.2016 года)</t>
  </si>
  <si>
    <t>0104</t>
  </si>
  <si>
    <t>1110020033</t>
  </si>
  <si>
    <t>240</t>
  </si>
  <si>
    <t>850</t>
  </si>
  <si>
    <t>320</t>
  </si>
  <si>
    <t>7800120024</t>
  </si>
  <si>
    <t>Экономия средств по предоставлению молодым семьям-участника программы социальных выплат по приобретению жилья или строительство индивидуального жилого дома в рамках софинансирования к средствам областного бюджета (заявка на изменение БА и ЛБО № 25 от 07.11.2016 года)</t>
  </si>
  <si>
    <t>Увеличение расходов на оплату курсов повышения квалификации муниципальных служащих (заявка на изменение БА и ЛБО № 25 от 07.11.2016 года)</t>
  </si>
  <si>
    <t>2110020100</t>
  </si>
  <si>
    <t>7500320038</t>
  </si>
  <si>
    <t>Направление расходов на оформление технических планов и кадастровых паспортов на дороги местного значения в п.ст.Ирса - 99000 руб., ул.Набережная, ул. Школьная, ул. Луговая - 98350 руб. (заявка на изменение БА и ЛБО № 25 от 07.11.2016 года)</t>
  </si>
  <si>
    <t>7210320039</t>
  </si>
  <si>
    <t>Увеличение расходов на установку приборов учета коммунальных ресурсов в муниципальном жилом фонде  (заявка на изменение БА и ЛБО № 25 от 07.11.2016 года)</t>
  </si>
  <si>
    <t>7210220005</t>
  </si>
  <si>
    <t>7220120007</t>
  </si>
  <si>
    <t>7220120008</t>
  </si>
  <si>
    <t>Направление расходов на приобретение электрического котла для очистных сооружений д.Кусино (заявка на изменение БА и ЛБО № 25 от 07.11.2016 года)</t>
  </si>
  <si>
    <t>7210120004</t>
  </si>
  <si>
    <t>Направление расходов на замену светильников уличного освещения на светодиодные (заявка на изменение БА и ЛБО № 25 от 07.11.2016 года)</t>
  </si>
  <si>
    <t>7400120012</t>
  </si>
  <si>
    <t>Направление расходов на приобретение гранитных плит - 45500 руб., каркасов для гранитных плит - 51485 руб. (заявка на изменение БА и ЛБО № 25 от 07.11.2016 года)</t>
  </si>
  <si>
    <t>7400220013</t>
  </si>
  <si>
    <t>7400320014</t>
  </si>
  <si>
    <t>Направление расходов на получение лицензии на недропользование с целевыми назначениями "геологическое изучение участков недр для водоснабжения объекта" (поиски и оценка запасов подземных вод) - 89908,80 руб., на подготовку технического задания и разработку методической части проекта на проведение работ по оценке запасов подземных вод на участке недр - 95000 руб., на разработку производственной части проекта на проведение работ по оценке запасов подземных вод на участке недр - 90000 руб., на сопровождение при проведении геологической экспертизы проекта по оценке запасов подземных вод на участке недр в ФБУ Санкт-Петербургский филиал "Росгеолэкспертиза" - 50000 руб. (заявка на изменение БА и ЛБО № 25 от 07.11.2016 года)</t>
  </si>
  <si>
    <t>1101</t>
  </si>
  <si>
    <t>7000120001</t>
  </si>
  <si>
    <t>Направление расходов на монтаж системы видеонаблюдения в Кусинском доме культуры - 46339,22 руб., на приобретение экрана на штативе - 7000 руб., елочных украшений - 25000 руб., проектора - 60000 руб. (заявка на изменение БА и ЛБО № 25 от 07.11.2016 года)</t>
  </si>
  <si>
    <t>Направление расходов на приобретение флагов РФ (заявка на изменение БА и ЛБО № 25 от 07.11.2016 года)</t>
  </si>
  <si>
    <r>
      <t xml:space="preserve">Увеличение расходов на ремонт компьютеров - 9114 руб., приобретение катриджей - 25000 руб., оплату почтовых услуг - 1000 руб., замену радиаторов в здании администрации - 34500 руб., ремонт запасного выхода в здании администрации - 199284 руб., приобретение бензина - 30000 руб., канцелярских товаров - 3446,82 руб., моющих и хозяйственных средств - 7000 руб., </t>
    </r>
    <r>
      <rPr>
        <sz val="11"/>
        <rFont val="Times New Roman"/>
        <family val="1"/>
      </rPr>
      <t>информационных стендов - 2900 руб.  (заявка на изменение БА и ЛБО № 25 от 07.11.2016 года)</t>
    </r>
  </si>
  <si>
    <t>Направление расходов на актуализацию схемы теплоснабжения - 75000 руб. (заявка на изменение БА и ЛБО № 25 от 07.11.2016 года)</t>
  </si>
  <si>
    <t>Направление расходов на актуализацию схемы водоснабжения - 75000 руб., корректировку сметы с получением положительного заключения на ремонт участка водовода Кириши-Кусино - 32000 руб. (заявка на изменение БА и ЛБО № 25 от 07.11.2016 года)</t>
  </si>
  <si>
    <t>Направление расходов на приобретение спортивного инвентаря (заявка на изменение БА и ЛБО № 25 от 07.11.2016 года)</t>
  </si>
  <si>
    <t>7220170260</t>
  </si>
  <si>
    <t>Уточнение кода функциональной статьи расходов и целевой статьи расходов по приобретению информационных стендов по населенным пунктам</t>
  </si>
  <si>
    <t xml:space="preserve">Уточнение кода функциональной статьи расходов по установке приборов учета коммунальных ресурсов  </t>
  </si>
  <si>
    <t>Экономия средств по лабораторным исследованиям питьевой воды в колодцах (заявка на изменение БА и ЛБО № 25 от 07.11.2016 года)</t>
  </si>
  <si>
    <t>Уменьшение расходов на ремонт участка водовода Кириши-Кусино (вдоль а/дороги Зуево-Новая Ладого 29-32 км) - 2503930.7 руб., в том числе: за счет иных межбюджетных трансфертов из бюджета МО КМР в рамках софинансирования к средствам областного бюджета - 193917.28 руб.(решение совета депутатов КМР от 28.09.2016 года № 22/180), средств областного бюджета Ленинградской области - 2241858.53 руб. (постановление Правительства ЛО от 28.10.2016г. №410), средств бюджета МО - 68154.89 руб. (заявка на изменение БА и ЛБО № 25 от 07.11.2016 года)</t>
  </si>
  <si>
    <t>Направление расходов на приобретение детского игрового оборудования - 6621.37 руб., установку информационных стендов - 10000 руб. (заявка на изменение БА и ЛБО № 25 от 07.11.2016 года)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</si>
</sst>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#,##0.00_ ;\-#,##0.0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1" fontId="5" fillId="0" borderId="10" xfId="0" applyNumberFormat="1" applyFont="1" applyFill="1" applyBorder="1" applyAlignment="1">
      <alignment horizontal="left" vertical="center" wrapText="1"/>
    </xf>
    <xf numFmtId="11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 shrinkToFit="1"/>
    </xf>
    <xf numFmtId="11" fontId="5" fillId="0" borderId="10" xfId="0" applyNumberFormat="1" applyFont="1" applyBorder="1" applyAlignment="1">
      <alignment vertical="center" wrapText="1" shrinkToFit="1"/>
    </xf>
    <xf numFmtId="0" fontId="6" fillId="0" borderId="1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177" fontId="6" fillId="0" borderId="10" xfId="0" applyNumberFormat="1" applyFont="1" applyFill="1" applyBorder="1" applyAlignment="1">
      <alignment horizontal="center"/>
    </xf>
    <xf numFmtId="11" fontId="5" fillId="0" borderId="10" xfId="0" applyNumberFormat="1" applyFont="1" applyBorder="1" applyAlignment="1">
      <alignment horizontal="left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shrinkToFit="1"/>
    </xf>
    <xf numFmtId="11" fontId="5" fillId="0" borderId="12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1" fontId="5" fillId="0" borderId="11" xfId="0" applyNumberFormat="1" applyFont="1" applyBorder="1" applyAlignment="1">
      <alignment horizontal="left" vertical="center" wrapText="1" shrinkToFit="1"/>
    </xf>
    <xf numFmtId="11" fontId="5" fillId="0" borderId="12" xfId="0" applyNumberFormat="1" applyFont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showGridLines="0" tabSelected="1" zoomScalePageLayoutView="0" workbookViewId="0" topLeftCell="A22">
      <selection activeCell="H27" sqref="H27"/>
    </sheetView>
  </sheetViews>
  <sheetFormatPr defaultColWidth="8.875" defaultRowHeight="12.75"/>
  <cols>
    <col min="1" max="1" width="4.625" style="2" customWidth="1"/>
    <col min="2" max="2" width="23.125" style="1" customWidth="1"/>
    <col min="3" max="3" width="23.375" style="1" customWidth="1"/>
    <col min="4" max="4" width="16.625" style="1" customWidth="1"/>
    <col min="5" max="5" width="12.125" style="1" customWidth="1"/>
    <col min="6" max="6" width="14.875" style="1" customWidth="1"/>
    <col min="7" max="7" width="10.75390625" style="1" customWidth="1"/>
    <col min="8" max="8" width="95.00390625" style="1" customWidth="1"/>
    <col min="9" max="16384" width="8.875" style="1" customWidth="1"/>
  </cols>
  <sheetData>
    <row r="2" spans="1:8" ht="15.75">
      <c r="A2" s="25" t="s">
        <v>10</v>
      </c>
      <c r="B2" s="25"/>
      <c r="C2" s="25"/>
      <c r="D2" s="25"/>
      <c r="E2" s="25"/>
      <c r="F2" s="25"/>
      <c r="G2" s="25"/>
      <c r="H2" s="25"/>
    </row>
    <row r="3" spans="1:8" ht="15.75">
      <c r="A3" s="25" t="s">
        <v>11</v>
      </c>
      <c r="B3" s="25"/>
      <c r="C3" s="25"/>
      <c r="D3" s="25"/>
      <c r="E3" s="25"/>
      <c r="F3" s="25"/>
      <c r="G3" s="25"/>
      <c r="H3" s="25"/>
    </row>
    <row r="5" spans="1:8" s="2" customFormat="1" ht="15.75">
      <c r="A5" s="26" t="s">
        <v>4</v>
      </c>
      <c r="B5" s="26" t="s">
        <v>5</v>
      </c>
      <c r="C5" s="26" t="s">
        <v>6</v>
      </c>
      <c r="D5" s="26" t="s">
        <v>7</v>
      </c>
      <c r="E5" s="29" t="s">
        <v>8</v>
      </c>
      <c r="F5" s="29"/>
      <c r="G5" s="29"/>
      <c r="H5" s="23" t="s">
        <v>0</v>
      </c>
    </row>
    <row r="6" spans="1:8" s="2" customFormat="1" ht="15.75">
      <c r="A6" s="26"/>
      <c r="B6" s="26"/>
      <c r="C6" s="26"/>
      <c r="D6" s="26"/>
      <c r="E6" s="5" t="s">
        <v>1</v>
      </c>
      <c r="F6" s="5" t="s">
        <v>2</v>
      </c>
      <c r="G6" s="5" t="s">
        <v>3</v>
      </c>
      <c r="H6" s="23"/>
    </row>
    <row r="7" spans="1:8" s="2" customFormat="1" ht="45">
      <c r="A7" s="4">
        <v>1</v>
      </c>
      <c r="B7" s="6" t="s">
        <v>12</v>
      </c>
      <c r="C7" s="6" t="s">
        <v>12</v>
      </c>
      <c r="D7" s="19">
        <v>-143.6</v>
      </c>
      <c r="E7" s="7" t="s">
        <v>13</v>
      </c>
      <c r="F7" s="7" t="s">
        <v>14</v>
      </c>
      <c r="G7" s="7" t="s">
        <v>40</v>
      </c>
      <c r="H7" s="8" t="s">
        <v>30</v>
      </c>
    </row>
    <row r="8" spans="1:8" s="2" customFormat="1" ht="45">
      <c r="A8" s="4">
        <f>A7+1</f>
        <v>2</v>
      </c>
      <c r="B8" s="6" t="s">
        <v>12</v>
      </c>
      <c r="C8" s="6" t="s">
        <v>12</v>
      </c>
      <c r="D8" s="20">
        <v>-15328</v>
      </c>
      <c r="E8" s="7" t="s">
        <v>13</v>
      </c>
      <c r="F8" s="7" t="s">
        <v>15</v>
      </c>
      <c r="G8" s="7" t="s">
        <v>39</v>
      </c>
      <c r="H8" s="9" t="s">
        <v>31</v>
      </c>
    </row>
    <row r="9" spans="1:8" ht="45">
      <c r="A9" s="4">
        <f aca="true" t="shared" si="0" ref="A9:A38">A8+1</f>
        <v>3</v>
      </c>
      <c r="B9" s="6" t="s">
        <v>12</v>
      </c>
      <c r="C9" s="6" t="s">
        <v>12</v>
      </c>
      <c r="D9" s="20">
        <v>-250</v>
      </c>
      <c r="E9" s="7" t="s">
        <v>16</v>
      </c>
      <c r="F9" s="7" t="s">
        <v>17</v>
      </c>
      <c r="G9" s="7" t="s">
        <v>39</v>
      </c>
      <c r="H9" s="9" t="s">
        <v>32</v>
      </c>
    </row>
    <row r="10" spans="1:8" ht="45">
      <c r="A10" s="4">
        <f t="shared" si="0"/>
        <v>4</v>
      </c>
      <c r="B10" s="6" t="s">
        <v>12</v>
      </c>
      <c r="C10" s="6" t="s">
        <v>12</v>
      </c>
      <c r="D10" s="20">
        <v>-1459545</v>
      </c>
      <c r="E10" s="7" t="s">
        <v>18</v>
      </c>
      <c r="F10" s="7" t="s">
        <v>19</v>
      </c>
      <c r="G10" s="7" t="s">
        <v>20</v>
      </c>
      <c r="H10" s="10" t="s">
        <v>36</v>
      </c>
    </row>
    <row r="11" spans="1:8" ht="45">
      <c r="A11" s="4" t="e">
        <f>#REF!+1</f>
        <v>#REF!</v>
      </c>
      <c r="B11" s="6" t="s">
        <v>12</v>
      </c>
      <c r="C11" s="6" t="s">
        <v>12</v>
      </c>
      <c r="D11" s="19">
        <v>-2134.63</v>
      </c>
      <c r="E11" s="7" t="s">
        <v>23</v>
      </c>
      <c r="F11" s="7" t="s">
        <v>24</v>
      </c>
      <c r="G11" s="7" t="s">
        <v>39</v>
      </c>
      <c r="H11" s="9" t="s">
        <v>33</v>
      </c>
    </row>
    <row r="12" spans="1:8" ht="45">
      <c r="A12" s="4" t="e">
        <f t="shared" si="0"/>
        <v>#REF!</v>
      </c>
      <c r="B12" s="6" t="s">
        <v>12</v>
      </c>
      <c r="C12" s="6" t="s">
        <v>12</v>
      </c>
      <c r="D12" s="19">
        <v>-3224.35</v>
      </c>
      <c r="E12" s="11" t="s">
        <v>23</v>
      </c>
      <c r="F12" s="11" t="s">
        <v>25</v>
      </c>
      <c r="G12" s="11" t="s">
        <v>39</v>
      </c>
      <c r="H12" s="10" t="s">
        <v>35</v>
      </c>
    </row>
    <row r="13" spans="1:8" ht="45">
      <c r="A13" s="4" t="e">
        <f t="shared" si="0"/>
        <v>#REF!</v>
      </c>
      <c r="B13" s="6" t="s">
        <v>12</v>
      </c>
      <c r="C13" s="6" t="s">
        <v>12</v>
      </c>
      <c r="D13" s="19">
        <v>-91.2</v>
      </c>
      <c r="E13" s="11" t="s">
        <v>23</v>
      </c>
      <c r="F13" s="11" t="s">
        <v>59</v>
      </c>
      <c r="G13" s="11" t="s">
        <v>39</v>
      </c>
      <c r="H13" s="10" t="s">
        <v>72</v>
      </c>
    </row>
    <row r="14" spans="1:8" ht="45">
      <c r="A14" s="4" t="e">
        <f t="shared" si="0"/>
        <v>#REF!</v>
      </c>
      <c r="B14" s="6" t="s">
        <v>12</v>
      </c>
      <c r="C14" s="6" t="s">
        <v>12</v>
      </c>
      <c r="D14" s="19">
        <v>-2576</v>
      </c>
      <c r="E14" s="11" t="s">
        <v>26</v>
      </c>
      <c r="F14" s="11" t="s">
        <v>27</v>
      </c>
      <c r="G14" s="11" t="s">
        <v>40</v>
      </c>
      <c r="H14" s="10" t="s">
        <v>34</v>
      </c>
    </row>
    <row r="15" spans="1:8" ht="60">
      <c r="A15" s="4" t="e">
        <f t="shared" si="0"/>
        <v>#REF!</v>
      </c>
      <c r="B15" s="6" t="s">
        <v>12</v>
      </c>
      <c r="C15" s="6" t="s">
        <v>12</v>
      </c>
      <c r="D15" s="19">
        <v>-32903.38</v>
      </c>
      <c r="E15" s="11" t="s">
        <v>28</v>
      </c>
      <c r="F15" s="11" t="s">
        <v>29</v>
      </c>
      <c r="G15" s="11" t="s">
        <v>41</v>
      </c>
      <c r="H15" s="18" t="s">
        <v>43</v>
      </c>
    </row>
    <row r="16" spans="1:8" ht="75">
      <c r="A16" s="4" t="e">
        <f t="shared" si="0"/>
        <v>#REF!</v>
      </c>
      <c r="B16" s="6" t="s">
        <v>12</v>
      </c>
      <c r="C16" s="6" t="s">
        <v>12</v>
      </c>
      <c r="D16" s="19">
        <v>312244.82</v>
      </c>
      <c r="E16" s="11" t="s">
        <v>37</v>
      </c>
      <c r="F16" s="11" t="s">
        <v>38</v>
      </c>
      <c r="G16" s="11" t="s">
        <v>39</v>
      </c>
      <c r="H16" s="18" t="s">
        <v>65</v>
      </c>
    </row>
    <row r="17" spans="1:8" ht="45">
      <c r="A17" s="4" t="e">
        <f t="shared" si="0"/>
        <v>#REF!</v>
      </c>
      <c r="B17" s="6" t="s">
        <v>12</v>
      </c>
      <c r="C17" s="6" t="s">
        <v>12</v>
      </c>
      <c r="D17" s="19">
        <v>24728.69</v>
      </c>
      <c r="E17" s="11" t="s">
        <v>37</v>
      </c>
      <c r="F17" s="11" t="s">
        <v>42</v>
      </c>
      <c r="G17" s="11" t="s">
        <v>39</v>
      </c>
      <c r="H17" s="10" t="s">
        <v>44</v>
      </c>
    </row>
    <row r="18" spans="1:8" ht="45">
      <c r="A18" s="4" t="e">
        <f t="shared" si="0"/>
        <v>#REF!</v>
      </c>
      <c r="B18" s="6" t="s">
        <v>12</v>
      </c>
      <c r="C18" s="6" t="s">
        <v>12</v>
      </c>
      <c r="D18" s="19">
        <v>4000</v>
      </c>
      <c r="E18" s="11" t="s">
        <v>13</v>
      </c>
      <c r="F18" s="11" t="s">
        <v>45</v>
      </c>
      <c r="G18" s="11" t="s">
        <v>39</v>
      </c>
      <c r="H18" s="10" t="s">
        <v>64</v>
      </c>
    </row>
    <row r="19" spans="1:8" ht="45">
      <c r="A19" s="4" t="e">
        <f t="shared" si="0"/>
        <v>#REF!</v>
      </c>
      <c r="B19" s="6" t="s">
        <v>12</v>
      </c>
      <c r="C19" s="6" t="s">
        <v>12</v>
      </c>
      <c r="D19" s="19">
        <v>197350</v>
      </c>
      <c r="E19" s="11" t="s">
        <v>13</v>
      </c>
      <c r="F19" s="11" t="s">
        <v>46</v>
      </c>
      <c r="G19" s="11" t="s">
        <v>39</v>
      </c>
      <c r="H19" s="10" t="s">
        <v>47</v>
      </c>
    </row>
    <row r="20" spans="1:8" ht="45">
      <c r="A20" s="4" t="e">
        <f t="shared" si="0"/>
        <v>#REF!</v>
      </c>
      <c r="B20" s="6" t="s">
        <v>12</v>
      </c>
      <c r="C20" s="6" t="s">
        <v>12</v>
      </c>
      <c r="D20" s="19">
        <v>40000</v>
      </c>
      <c r="E20" s="11" t="s">
        <v>13</v>
      </c>
      <c r="F20" s="11" t="s">
        <v>48</v>
      </c>
      <c r="G20" s="11" t="s">
        <v>39</v>
      </c>
      <c r="H20" s="10" t="s">
        <v>49</v>
      </c>
    </row>
    <row r="21" spans="1:8" ht="45">
      <c r="A21" s="4" t="e">
        <f t="shared" si="0"/>
        <v>#REF!</v>
      </c>
      <c r="B21" s="6" t="s">
        <v>12</v>
      </c>
      <c r="C21" s="6" t="s">
        <v>12</v>
      </c>
      <c r="D21" s="19">
        <v>75000</v>
      </c>
      <c r="E21" s="11" t="s">
        <v>21</v>
      </c>
      <c r="F21" s="11" t="s">
        <v>50</v>
      </c>
      <c r="G21" s="11" t="s">
        <v>39</v>
      </c>
      <c r="H21" s="10" t="s">
        <v>66</v>
      </c>
    </row>
    <row r="22" spans="1:8" ht="45">
      <c r="A22" s="4" t="e">
        <f t="shared" si="0"/>
        <v>#REF!</v>
      </c>
      <c r="B22" s="6" t="s">
        <v>12</v>
      </c>
      <c r="C22" s="6" t="s">
        <v>12</v>
      </c>
      <c r="D22" s="19">
        <v>52000</v>
      </c>
      <c r="E22" s="11" t="s">
        <v>21</v>
      </c>
      <c r="F22" s="11" t="s">
        <v>51</v>
      </c>
      <c r="G22" s="11" t="s">
        <v>39</v>
      </c>
      <c r="H22" s="10" t="s">
        <v>53</v>
      </c>
    </row>
    <row r="23" spans="1:8" ht="45">
      <c r="A23" s="4" t="e">
        <f t="shared" si="0"/>
        <v>#REF!</v>
      </c>
      <c r="B23" s="6" t="s">
        <v>12</v>
      </c>
      <c r="C23" s="6" t="s">
        <v>12</v>
      </c>
      <c r="D23" s="19">
        <v>107000</v>
      </c>
      <c r="E23" s="11" t="s">
        <v>21</v>
      </c>
      <c r="F23" s="11" t="s">
        <v>52</v>
      </c>
      <c r="G23" s="11" t="s">
        <v>39</v>
      </c>
      <c r="H23" s="10" t="s">
        <v>67</v>
      </c>
    </row>
    <row r="24" spans="1:8" ht="45">
      <c r="A24" s="4" t="e">
        <f t="shared" si="0"/>
        <v>#REF!</v>
      </c>
      <c r="B24" s="6" t="s">
        <v>12</v>
      </c>
      <c r="C24" s="6" t="s">
        <v>12</v>
      </c>
      <c r="D24" s="19">
        <v>179200</v>
      </c>
      <c r="E24" s="11" t="s">
        <v>23</v>
      </c>
      <c r="F24" s="11" t="s">
        <v>54</v>
      </c>
      <c r="G24" s="11" t="s">
        <v>39</v>
      </c>
      <c r="H24" s="10" t="s">
        <v>55</v>
      </c>
    </row>
    <row r="25" spans="1:8" ht="45">
      <c r="A25" s="4" t="e">
        <f t="shared" si="0"/>
        <v>#REF!</v>
      </c>
      <c r="B25" s="6" t="s">
        <v>12</v>
      </c>
      <c r="C25" s="6" t="s">
        <v>12</v>
      </c>
      <c r="D25" s="19">
        <v>96985.82</v>
      </c>
      <c r="E25" s="11" t="s">
        <v>23</v>
      </c>
      <c r="F25" s="11" t="s">
        <v>56</v>
      </c>
      <c r="G25" s="11" t="s">
        <v>39</v>
      </c>
      <c r="H25" s="10" t="s">
        <v>57</v>
      </c>
    </row>
    <row r="26" spans="1:8" ht="45">
      <c r="A26" s="4" t="e">
        <f t="shared" si="0"/>
        <v>#REF!</v>
      </c>
      <c r="B26" s="6" t="s">
        <v>12</v>
      </c>
      <c r="C26" s="6" t="s">
        <v>12</v>
      </c>
      <c r="D26" s="19">
        <v>16621.37</v>
      </c>
      <c r="E26" s="11" t="s">
        <v>23</v>
      </c>
      <c r="F26" s="11" t="s">
        <v>58</v>
      </c>
      <c r="G26" s="11" t="s">
        <v>39</v>
      </c>
      <c r="H26" s="10" t="s">
        <v>74</v>
      </c>
    </row>
    <row r="27" spans="1:8" ht="136.5" customHeight="1">
      <c r="A27" s="4" t="e">
        <f t="shared" si="0"/>
        <v>#REF!</v>
      </c>
      <c r="B27" s="6" t="s">
        <v>12</v>
      </c>
      <c r="C27" s="6" t="s">
        <v>12</v>
      </c>
      <c r="D27" s="21">
        <v>325000</v>
      </c>
      <c r="E27" s="12" t="s">
        <v>21</v>
      </c>
      <c r="F27" s="12" t="s">
        <v>59</v>
      </c>
      <c r="G27" s="12" t="s">
        <v>39</v>
      </c>
      <c r="H27" s="13" t="s">
        <v>60</v>
      </c>
    </row>
    <row r="28" spans="1:8" ht="54.75" customHeight="1">
      <c r="A28" s="4" t="e">
        <f t="shared" si="0"/>
        <v>#REF!</v>
      </c>
      <c r="B28" s="6" t="s">
        <v>12</v>
      </c>
      <c r="C28" s="6" t="s">
        <v>12</v>
      </c>
      <c r="D28" s="21">
        <v>138339.22</v>
      </c>
      <c r="E28" s="12" t="s">
        <v>26</v>
      </c>
      <c r="F28" s="12" t="s">
        <v>27</v>
      </c>
      <c r="G28" s="12" t="s">
        <v>39</v>
      </c>
      <c r="H28" s="13" t="s">
        <v>63</v>
      </c>
    </row>
    <row r="29" spans="1:8" ht="45">
      <c r="A29" s="4" t="e">
        <f t="shared" si="0"/>
        <v>#REF!</v>
      </c>
      <c r="B29" s="6" t="s">
        <v>12</v>
      </c>
      <c r="C29" s="6" t="s">
        <v>12</v>
      </c>
      <c r="D29" s="21">
        <v>15881.13</v>
      </c>
      <c r="E29" s="12" t="s">
        <v>61</v>
      </c>
      <c r="F29" s="12" t="s">
        <v>62</v>
      </c>
      <c r="G29" s="12" t="s">
        <v>39</v>
      </c>
      <c r="H29" s="13" t="s">
        <v>68</v>
      </c>
    </row>
    <row r="30" spans="1:8" ht="48" customHeight="1">
      <c r="A30" s="4" t="e">
        <f t="shared" si="0"/>
        <v>#REF!</v>
      </c>
      <c r="B30" s="6" t="s">
        <v>12</v>
      </c>
      <c r="C30" s="6" t="s">
        <v>12</v>
      </c>
      <c r="D30" s="21">
        <v>-262072.17</v>
      </c>
      <c r="E30" s="12" t="s">
        <v>21</v>
      </c>
      <c r="F30" s="12" t="s">
        <v>22</v>
      </c>
      <c r="G30" s="12" t="s">
        <v>39</v>
      </c>
      <c r="H30" s="27" t="s">
        <v>73</v>
      </c>
    </row>
    <row r="31" spans="1:8" ht="45">
      <c r="A31" s="4" t="e">
        <f t="shared" si="0"/>
        <v>#REF!</v>
      </c>
      <c r="B31" s="6" t="s">
        <v>12</v>
      </c>
      <c r="C31" s="6" t="s">
        <v>12</v>
      </c>
      <c r="D31" s="21">
        <v>-2241858.53</v>
      </c>
      <c r="E31" s="12" t="s">
        <v>21</v>
      </c>
      <c r="F31" s="12" t="s">
        <v>69</v>
      </c>
      <c r="G31" s="12" t="s">
        <v>39</v>
      </c>
      <c r="H31" s="28"/>
    </row>
    <row r="32" spans="1:8" ht="45">
      <c r="A32" s="4" t="e">
        <f t="shared" si="0"/>
        <v>#REF!</v>
      </c>
      <c r="B32" s="6" t="s">
        <v>12</v>
      </c>
      <c r="C32" s="6" t="s">
        <v>12</v>
      </c>
      <c r="D32" s="21">
        <v>-4650</v>
      </c>
      <c r="E32" s="12" t="s">
        <v>18</v>
      </c>
      <c r="F32" s="11" t="s">
        <v>48</v>
      </c>
      <c r="G32" s="11" t="s">
        <v>39</v>
      </c>
      <c r="H32" s="27" t="s">
        <v>71</v>
      </c>
    </row>
    <row r="33" spans="1:8" ht="45">
      <c r="A33" s="4" t="e">
        <f t="shared" si="0"/>
        <v>#REF!</v>
      </c>
      <c r="B33" s="6" t="s">
        <v>12</v>
      </c>
      <c r="C33" s="6" t="s">
        <v>12</v>
      </c>
      <c r="D33" s="19">
        <v>4650</v>
      </c>
      <c r="E33" s="11" t="s">
        <v>13</v>
      </c>
      <c r="F33" s="11" t="s">
        <v>48</v>
      </c>
      <c r="G33" s="11" t="s">
        <v>39</v>
      </c>
      <c r="H33" s="28"/>
    </row>
    <row r="34" spans="1:8" ht="45">
      <c r="A34" s="4" t="e">
        <f t="shared" si="0"/>
        <v>#REF!</v>
      </c>
      <c r="B34" s="6" t="s">
        <v>12</v>
      </c>
      <c r="C34" s="6" t="s">
        <v>12</v>
      </c>
      <c r="D34" s="19">
        <v>-45000</v>
      </c>
      <c r="E34" s="11" t="s">
        <v>13</v>
      </c>
      <c r="F34" s="11" t="s">
        <v>45</v>
      </c>
      <c r="G34" s="11" t="s">
        <v>39</v>
      </c>
      <c r="H34" s="27" t="s">
        <v>70</v>
      </c>
    </row>
    <row r="35" spans="1:8" ht="45">
      <c r="A35" s="4" t="e">
        <f t="shared" si="0"/>
        <v>#REF!</v>
      </c>
      <c r="B35" s="6" t="s">
        <v>12</v>
      </c>
      <c r="C35" s="6" t="s">
        <v>12</v>
      </c>
      <c r="D35" s="19">
        <v>45000</v>
      </c>
      <c r="E35" s="11" t="s">
        <v>23</v>
      </c>
      <c r="F35" s="11" t="s">
        <v>58</v>
      </c>
      <c r="G35" s="11" t="s">
        <v>39</v>
      </c>
      <c r="H35" s="28"/>
    </row>
    <row r="36" spans="1:8" ht="45" hidden="1">
      <c r="A36" s="4" t="e">
        <f t="shared" si="0"/>
        <v>#REF!</v>
      </c>
      <c r="B36" s="6" t="s">
        <v>12</v>
      </c>
      <c r="C36" s="6" t="s">
        <v>12</v>
      </c>
      <c r="D36" s="19"/>
      <c r="E36" s="11"/>
      <c r="F36" s="11"/>
      <c r="G36" s="11"/>
      <c r="H36" s="22"/>
    </row>
    <row r="37" spans="1:8" ht="45" hidden="1">
      <c r="A37" s="4" t="e">
        <f t="shared" si="0"/>
        <v>#REF!</v>
      </c>
      <c r="B37" s="6" t="s">
        <v>12</v>
      </c>
      <c r="C37" s="6" t="s">
        <v>12</v>
      </c>
      <c r="D37" s="19"/>
      <c r="E37" s="11"/>
      <c r="F37" s="11"/>
      <c r="G37" s="11"/>
      <c r="H37" s="22"/>
    </row>
    <row r="38" spans="1:8" ht="45" hidden="1">
      <c r="A38" s="4" t="e">
        <f t="shared" si="0"/>
        <v>#REF!</v>
      </c>
      <c r="B38" s="6" t="s">
        <v>12</v>
      </c>
      <c r="C38" s="6" t="s">
        <v>12</v>
      </c>
      <c r="D38" s="19"/>
      <c r="E38" s="11"/>
      <c r="F38" s="11"/>
      <c r="G38" s="11"/>
      <c r="H38" s="22"/>
    </row>
    <row r="39" spans="1:8" s="3" customFormat="1" ht="15.75">
      <c r="A39" s="24" t="s">
        <v>9</v>
      </c>
      <c r="B39" s="24"/>
      <c r="C39" s="24"/>
      <c r="D39" s="17">
        <f>SUM(D7:D38)</f>
        <v>-2435775.8099999996</v>
      </c>
      <c r="E39" s="14"/>
      <c r="F39" s="14"/>
      <c r="G39" s="14"/>
      <c r="H39" s="14"/>
    </row>
    <row r="40" spans="1:8" ht="15.75">
      <c r="A40" s="15"/>
      <c r="B40" s="16"/>
      <c r="C40" s="16"/>
      <c r="D40" s="16"/>
      <c r="E40" s="16"/>
      <c r="F40" s="16"/>
      <c r="G40" s="16"/>
      <c r="H40" s="16"/>
    </row>
  </sheetData>
  <sheetProtection/>
  <mergeCells count="12">
    <mergeCell ref="H32:H33"/>
    <mergeCell ref="E5:G5"/>
    <mergeCell ref="H5:H6"/>
    <mergeCell ref="A39:C39"/>
    <mergeCell ref="A2:H2"/>
    <mergeCell ref="A3:H3"/>
    <mergeCell ref="A5:A6"/>
    <mergeCell ref="B5:B6"/>
    <mergeCell ref="C5:C6"/>
    <mergeCell ref="H34:H35"/>
    <mergeCell ref="H30:H31"/>
    <mergeCell ref="D5:D6"/>
  </mergeCells>
  <printOptions/>
  <pageMargins left="0.4724409448818898" right="0.1968503937007874" top="0.1968503937007874" bottom="0.1968503937007874" header="0.5118110236220472" footer="0.35433070866141736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Цветкова</cp:lastModifiedBy>
  <cp:lastPrinted>2016-11-15T05:00:45Z</cp:lastPrinted>
  <dcterms:created xsi:type="dcterms:W3CDTF">2004-02-13T11:05:56Z</dcterms:created>
  <dcterms:modified xsi:type="dcterms:W3CDTF">2016-11-15T06:47:30Z</dcterms:modified>
  <cp:category/>
  <cp:version/>
  <cp:contentType/>
  <cp:contentStatus/>
</cp:coreProperties>
</file>