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<sst xmlns="http://schemas.openxmlformats.org/spreadsheetml/2006/main" count="261" uniqueCount="81">
  <si>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</si>
  <si>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</si>
  <si>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</si>
  <si>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</si>
  <si>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</si>
  <si>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</si>
  <si>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</si>
  <si>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</si>
  <si>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</si>
  <si>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</si>
  <si>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</si>
  <si>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</si>
  <si>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</si>
  <si>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в том числе:</t>
  </si>
  <si>
    <t>иные межбюджетные трансферты из района 2016 года</t>
  </si>
  <si>
    <t>иные межбюджетные трансферты из района 2015 года</t>
  </si>
  <si>
    <t>05.01</t>
  </si>
  <si>
    <t>76.2.02.20021</t>
  </si>
  <si>
    <t>8.5.3</t>
  </si>
  <si>
    <t>2.4.4</t>
  </si>
  <si>
    <t>04.09</t>
  </si>
  <si>
    <t>81.0.01.74390</t>
  </si>
  <si>
    <t>05.03</t>
  </si>
  <si>
    <t>80.0.01.70880</t>
  </si>
  <si>
    <t>80.0.02.70880</t>
  </si>
  <si>
    <t>80.0.03.70880</t>
  </si>
  <si>
    <t>80.0.05.70880</t>
  </si>
  <si>
    <t>80.0.06.70880</t>
  </si>
  <si>
    <t>80.0.04.70880</t>
  </si>
  <si>
    <t>02.03</t>
  </si>
  <si>
    <t>21.2.00.51180</t>
  </si>
  <si>
    <t>1.2.1</t>
  </si>
  <si>
    <t>1.2.9</t>
  </si>
  <si>
    <t>79.0.01.74310</t>
  </si>
  <si>
    <t>05.02</t>
  </si>
  <si>
    <t>72.2.01.S0260</t>
  </si>
  <si>
    <t>2.4.3</t>
  </si>
  <si>
    <t>72.1.02.40031</t>
  </si>
  <si>
    <t>01.04</t>
  </si>
  <si>
    <t>11.1.00.20033</t>
  </si>
  <si>
    <t>8.5.2</t>
  </si>
  <si>
    <t>03.09</t>
  </si>
  <si>
    <t>73.0.03.20011</t>
  </si>
  <si>
    <t>75.0.01.20016</t>
  </si>
  <si>
    <t>72.1.02.20005</t>
  </si>
  <si>
    <t>72.2.01.20007</t>
  </si>
  <si>
    <t>72.2.01.S0280</t>
  </si>
  <si>
    <t>72.1.01.20004</t>
  </si>
  <si>
    <t>08.01</t>
  </si>
  <si>
    <t>71.0.01.20002</t>
  </si>
  <si>
    <t>10.03</t>
  </si>
  <si>
    <t>76.1.01.S0750</t>
  </si>
  <si>
    <t>3.2.2</t>
  </si>
  <si>
    <t>72.1.03.20039</t>
  </si>
  <si>
    <t>На основании письма Министерства финансов от10.08.2015 года " 02-07-07/46003 "Об отражении в бухгалтерском учете операций по перечислению взносов на капитальный ремонт в фонд капитального ремонта"</t>
  </si>
  <si>
    <t>За счет средств областного бюджета  в соответствии с Законом  Ленинградской области от 12 мая 2015 г.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(Капитальный ремонт и ремонт автомобильных дорог общего пользования местного значения д. Кусино, дороги по улице Центральная, Набережная)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</si>
  <si>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(ремонт ограждения на кладбище д. Березовик)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</si>
  <si>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(Ремонт колодцев в д. Березовик и п. ст. Жарок)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</si>
  <si>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(Чистка пожарных водоемов в д. Березовик и приобретение мотопомпы  в п.ст. Жарок)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</si>
  <si>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(Ремонт уличного освещения в с. Посадников Остров)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</si>
  <si>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(Ликвидация несанкционированных свалок на территории д. Мелехово и с. Посадников Остров)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</si>
  <si>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(Ремонт автомобильной дороги в д. Березовик)</t>
  </si>
  <si>
    <t>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самоуправления"(Ремонт автомобильной дороги в  с. Посадников Остров)</t>
  </si>
  <si>
    <t>Уведомление № В-16/2 от 31.03.2016г. по расчетам между бюджетами с осуществления первичного воинского учета на территориях, где отсутствуют военные комиссариаты</t>
  </si>
  <si>
    <t>Уведомление № Б-09-1/1 по расчетам между бюджетами от 05.05.2016г.Локализация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</si>
  <si>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Решение совета депутатов МО КМР ЛО № 20/169 от 25.05.2016г. О распределении межбюджетных трансфертов из аварийного фонда" Ремонт участка водовода Кириши-Кусино (вдоль а/дороги Зуево-Новая Ладога 29-32 км) (софинансирование к средствам областного бюджета)</t>
  </si>
  <si>
    <t>Решение совета депутатов МО КМР ЛО № 20/169 от 25.05.2016г. О распределении межбюджетных трансфертов из аварийного фонда экономия от проведения конкурсных процедур по капитальному ремонту участка теплотрассы от точки ТК-3 до ТК-1 в ППУ-изоляции</t>
  </si>
  <si>
    <t>Экономия по уплате государственной пошлины за регистрацию автомобиля</t>
  </si>
  <si>
    <t>Экономия по  услугам по монтажу оборудования для местных систем оповещения муниципального образования</t>
  </si>
  <si>
    <t>Экономия с установки "лежачего полицейского"</t>
  </si>
  <si>
    <t>В связи с приватизацией квартир экономия по перечислению взносов на капитальный ремонт в фонд капитального ремонта</t>
  </si>
  <si>
    <t>На строительный контроль за ремонтом участка теплосети от точки ТК-3 до ТК-1 в ППУ-изоляции</t>
  </si>
  <si>
    <t>На корректировку проекта зон санитарной охраны артезианской скважины с. Посадников Остров</t>
  </si>
  <si>
    <t>Уточнение КЦСР  по  софинансированию к средствам областного бюджета ремонта участка водовода Кириши-Кусино (вдоль а/дороги Зуево-Новая Ладога 29-32 км)</t>
  </si>
  <si>
    <t>На переподключение  освещения спортивной площадки к сетям уличного освещения</t>
  </si>
  <si>
    <t>Приобретение сувениров и призов для проведения "Дня поселения"</t>
  </si>
  <si>
    <t>Изменение потребности в средствах на предоставление молодым семьям - участникам программы социальных выплат на приобретение или строительство индивидуального ж/д</t>
  </si>
  <si>
    <t>На установку счетчиков ГВС и ХВС в муниципальном жилом фонде</t>
  </si>
  <si>
    <t xml:space="preserve">Ремонт, наладка и поверка  приборов  учета тепловой энергии в здании администрации </t>
  </si>
  <si>
    <t>244</t>
  </si>
  <si>
    <t>На оплату электроэнергии за уличное освещение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</si>
</sst>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1" fontId="5" fillId="0" borderId="10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11" fontId="5" fillId="0" borderId="10" xfId="0" applyNumberFormat="1" applyFont="1" applyBorder="1" applyAlignment="1">
      <alignment vertical="center" wrapText="1" shrinkToFit="1"/>
    </xf>
    <xf numFmtId="11" fontId="5" fillId="0" borderId="10" xfId="0" applyNumberFormat="1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right" vertical="center" shrinkToFit="1"/>
    </xf>
    <xf numFmtId="43" fontId="5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showGridLines="0" tabSelected="1" zoomScalePageLayoutView="0" workbookViewId="0" topLeftCell="A25">
      <selection activeCell="H30" sqref="H30"/>
    </sheetView>
  </sheetViews>
  <sheetFormatPr defaultColWidth="9.00390625" defaultRowHeight="12.75"/>
  <cols>
    <col min="1" max="1" width="4.50390625" style="4" customWidth="1"/>
    <col min="2" max="2" width="23.125" style="1" customWidth="1"/>
    <col min="3" max="3" width="23.50390625" style="1" customWidth="1"/>
    <col min="4" max="4" width="15.125" style="1" customWidth="1"/>
    <col min="5" max="5" width="12.125" style="1" customWidth="1"/>
    <col min="6" max="6" width="13.125" style="1" customWidth="1"/>
    <col min="7" max="7" width="10.625" style="1" customWidth="1"/>
    <col min="8" max="8" width="95.00390625" style="1" customWidth="1"/>
    <col min="9" max="16384" width="8.875" style="1" customWidth="1"/>
  </cols>
  <sheetData>
    <row r="2" spans="1:8" ht="15">
      <c r="A2" s="31" t="s">
        <v>10</v>
      </c>
      <c r="B2" s="31"/>
      <c r="C2" s="31"/>
      <c r="D2" s="31"/>
      <c r="E2" s="31"/>
      <c r="F2" s="31"/>
      <c r="G2" s="31"/>
      <c r="H2" s="31"/>
    </row>
    <row r="3" spans="1:8" ht="15">
      <c r="A3" s="31" t="s">
        <v>11</v>
      </c>
      <c r="B3" s="31"/>
      <c r="C3" s="31"/>
      <c r="D3" s="31"/>
      <c r="E3" s="31"/>
      <c r="F3" s="31"/>
      <c r="G3" s="31"/>
      <c r="H3" s="31"/>
    </row>
    <row r="5" spans="1:8" s="4" customFormat="1" ht="15">
      <c r="A5" s="26" t="s">
        <v>4</v>
      </c>
      <c r="B5" s="26" t="s">
        <v>5</v>
      </c>
      <c r="C5" s="26" t="s">
        <v>6</v>
      </c>
      <c r="D5" s="26" t="s">
        <v>7</v>
      </c>
      <c r="E5" s="27" t="s">
        <v>8</v>
      </c>
      <c r="F5" s="27"/>
      <c r="G5" s="27"/>
      <c r="H5" s="28" t="s">
        <v>0</v>
      </c>
    </row>
    <row r="6" spans="1:8" s="4" customFormat="1" ht="15">
      <c r="A6" s="26"/>
      <c r="B6" s="26"/>
      <c r="C6" s="26"/>
      <c r="D6" s="26"/>
      <c r="E6" s="3" t="s">
        <v>1</v>
      </c>
      <c r="F6" s="3" t="s">
        <v>2</v>
      </c>
      <c r="G6" s="3" t="s">
        <v>3</v>
      </c>
      <c r="H6" s="28"/>
    </row>
    <row r="7" spans="1:8" ht="57.75" customHeight="1">
      <c r="A7" s="10">
        <v>1</v>
      </c>
      <c r="B7" s="11" t="s">
        <v>12</v>
      </c>
      <c r="C7" s="11" t="s">
        <v>12</v>
      </c>
      <c r="D7" s="14">
        <v>-242710</v>
      </c>
      <c r="E7" s="12" t="s">
        <v>16</v>
      </c>
      <c r="F7" s="12" t="s">
        <v>17</v>
      </c>
      <c r="G7" s="12" t="s">
        <v>18</v>
      </c>
      <c r="H7" s="13" t="s">
        <v>54</v>
      </c>
    </row>
    <row r="8" spans="1:8" ht="55.5" customHeight="1">
      <c r="A8" s="10">
        <f>SUM(A7+1)</f>
        <v>2</v>
      </c>
      <c r="B8" s="11" t="s">
        <v>12</v>
      </c>
      <c r="C8" s="11" t="s">
        <v>12</v>
      </c>
      <c r="D8" s="14">
        <v>242710</v>
      </c>
      <c r="E8" s="12" t="s">
        <v>16</v>
      </c>
      <c r="F8" s="12" t="s">
        <v>17</v>
      </c>
      <c r="G8" s="12" t="s">
        <v>19</v>
      </c>
      <c r="H8" s="13" t="s">
        <v>54</v>
      </c>
    </row>
    <row r="9" spans="1:8" ht="93" customHeight="1">
      <c r="A9" s="10">
        <f aca="true" t="shared" si="0" ref="A9:A35">SUM(A8+1)</f>
        <v>3</v>
      </c>
      <c r="B9" s="11" t="s">
        <v>12</v>
      </c>
      <c r="C9" s="11" t="s">
        <v>12</v>
      </c>
      <c r="D9" s="14">
        <v>1141600</v>
      </c>
      <c r="E9" s="12" t="s">
        <v>20</v>
      </c>
      <c r="F9" s="12" t="s">
        <v>21</v>
      </c>
      <c r="G9" s="12" t="s">
        <v>19</v>
      </c>
      <c r="H9" s="15" t="s">
        <v>55</v>
      </c>
    </row>
    <row r="10" spans="1:8" ht="58.5" customHeight="1">
      <c r="A10" s="10">
        <f t="shared" si="0"/>
        <v>4</v>
      </c>
      <c r="B10" s="11" t="s">
        <v>12</v>
      </c>
      <c r="C10" s="11" t="s">
        <v>12</v>
      </c>
      <c r="D10" s="16">
        <v>232000</v>
      </c>
      <c r="E10" s="12" t="s">
        <v>22</v>
      </c>
      <c r="F10" s="12" t="s">
        <v>23</v>
      </c>
      <c r="G10" s="12" t="s">
        <v>19</v>
      </c>
      <c r="H10" s="15" t="s">
        <v>56</v>
      </c>
    </row>
    <row r="11" spans="1:8" ht="62.25" customHeight="1">
      <c r="A11" s="10">
        <f t="shared" si="0"/>
        <v>5</v>
      </c>
      <c r="B11" s="11" t="s">
        <v>12</v>
      </c>
      <c r="C11" s="11" t="s">
        <v>12</v>
      </c>
      <c r="D11" s="16">
        <v>200000</v>
      </c>
      <c r="E11" s="12" t="s">
        <v>22</v>
      </c>
      <c r="F11" s="12" t="s">
        <v>24</v>
      </c>
      <c r="G11" s="12" t="s">
        <v>19</v>
      </c>
      <c r="H11" s="15" t="s">
        <v>57</v>
      </c>
    </row>
    <row r="12" spans="1:8" ht="69" customHeight="1">
      <c r="A12" s="10">
        <f t="shared" si="0"/>
        <v>6</v>
      </c>
      <c r="B12" s="11" t="s">
        <v>12</v>
      </c>
      <c r="C12" s="11" t="s">
        <v>12</v>
      </c>
      <c r="D12" s="16">
        <v>80000</v>
      </c>
      <c r="E12" s="12" t="s">
        <v>22</v>
      </c>
      <c r="F12" s="12" t="s">
        <v>25</v>
      </c>
      <c r="G12" s="12" t="s">
        <v>19</v>
      </c>
      <c r="H12" s="15" t="s">
        <v>58</v>
      </c>
    </row>
    <row r="13" spans="1:8" ht="61.5" customHeight="1">
      <c r="A13" s="10">
        <f t="shared" si="0"/>
        <v>7</v>
      </c>
      <c r="B13" s="11" t="s">
        <v>12</v>
      </c>
      <c r="C13" s="11" t="s">
        <v>12</v>
      </c>
      <c r="D13" s="16">
        <v>100000</v>
      </c>
      <c r="E13" s="12" t="s">
        <v>22</v>
      </c>
      <c r="F13" s="12" t="s">
        <v>26</v>
      </c>
      <c r="G13" s="12" t="s">
        <v>19</v>
      </c>
      <c r="H13" s="15" t="s">
        <v>59</v>
      </c>
    </row>
    <row r="14" spans="1:8" ht="82.5" customHeight="1">
      <c r="A14" s="10">
        <f t="shared" si="0"/>
        <v>8</v>
      </c>
      <c r="B14" s="11" t="s">
        <v>12</v>
      </c>
      <c r="C14" s="11" t="s">
        <v>12</v>
      </c>
      <c r="D14" s="16">
        <v>360000</v>
      </c>
      <c r="E14" s="12" t="s">
        <v>22</v>
      </c>
      <c r="F14" s="12" t="s">
        <v>27</v>
      </c>
      <c r="G14" s="12" t="s">
        <v>19</v>
      </c>
      <c r="H14" s="15" t="s">
        <v>60</v>
      </c>
    </row>
    <row r="15" spans="1:8" ht="66" customHeight="1">
      <c r="A15" s="10">
        <f t="shared" si="0"/>
        <v>9</v>
      </c>
      <c r="B15" s="11" t="s">
        <v>12</v>
      </c>
      <c r="C15" s="11" t="s">
        <v>12</v>
      </c>
      <c r="D15" s="16">
        <v>716960</v>
      </c>
      <c r="E15" s="12" t="s">
        <v>20</v>
      </c>
      <c r="F15" s="12" t="s">
        <v>28</v>
      </c>
      <c r="G15" s="12" t="s">
        <v>19</v>
      </c>
      <c r="H15" s="15" t="s">
        <v>61</v>
      </c>
    </row>
    <row r="16" spans="1:8" ht="71.25" customHeight="1">
      <c r="A16" s="10">
        <f t="shared" si="0"/>
        <v>10</v>
      </c>
      <c r="B16" s="11" t="s">
        <v>12</v>
      </c>
      <c r="C16" s="11" t="s">
        <v>12</v>
      </c>
      <c r="D16" s="16">
        <v>811040</v>
      </c>
      <c r="E16" s="12" t="s">
        <v>20</v>
      </c>
      <c r="F16" s="12" t="s">
        <v>28</v>
      </c>
      <c r="G16" s="12" t="s">
        <v>19</v>
      </c>
      <c r="H16" s="15" t="s">
        <v>62</v>
      </c>
    </row>
    <row r="17" spans="1:8" ht="69" customHeight="1">
      <c r="A17" s="10">
        <f t="shared" si="0"/>
        <v>11</v>
      </c>
      <c r="B17" s="11" t="s">
        <v>12</v>
      </c>
      <c r="C17" s="11" t="s">
        <v>12</v>
      </c>
      <c r="D17" s="14">
        <v>-5140</v>
      </c>
      <c r="E17" s="12" t="s">
        <v>29</v>
      </c>
      <c r="F17" s="12" t="s">
        <v>30</v>
      </c>
      <c r="G17" s="12" t="s">
        <v>31</v>
      </c>
      <c r="H17" s="13" t="s">
        <v>63</v>
      </c>
    </row>
    <row r="18" spans="1:8" ht="41.25">
      <c r="A18" s="10">
        <f t="shared" si="0"/>
        <v>12</v>
      </c>
      <c r="B18" s="11" t="s">
        <v>12</v>
      </c>
      <c r="C18" s="11" t="s">
        <v>12</v>
      </c>
      <c r="D18" s="14">
        <v>-1550</v>
      </c>
      <c r="E18" s="12" t="s">
        <v>29</v>
      </c>
      <c r="F18" s="12" t="s">
        <v>30</v>
      </c>
      <c r="G18" s="12" t="s">
        <v>32</v>
      </c>
      <c r="H18" s="13" t="s">
        <v>63</v>
      </c>
    </row>
    <row r="19" spans="1:8" ht="41.25">
      <c r="A19" s="10">
        <f t="shared" si="0"/>
        <v>13</v>
      </c>
      <c r="B19" s="11" t="s">
        <v>12</v>
      </c>
      <c r="C19" s="11" t="s">
        <v>12</v>
      </c>
      <c r="D19" s="14">
        <v>-7360</v>
      </c>
      <c r="E19" s="12" t="s">
        <v>29</v>
      </c>
      <c r="F19" s="12" t="s">
        <v>30</v>
      </c>
      <c r="G19" s="12" t="s">
        <v>19</v>
      </c>
      <c r="H19" s="13" t="s">
        <v>63</v>
      </c>
    </row>
    <row r="20" spans="1:8" ht="75" customHeight="1">
      <c r="A20" s="10">
        <f t="shared" si="0"/>
        <v>14</v>
      </c>
      <c r="B20" s="11" t="s">
        <v>12</v>
      </c>
      <c r="C20" s="11" t="s">
        <v>12</v>
      </c>
      <c r="D20" s="14">
        <v>13205</v>
      </c>
      <c r="E20" s="12" t="s">
        <v>22</v>
      </c>
      <c r="F20" s="12" t="s">
        <v>33</v>
      </c>
      <c r="G20" s="12" t="s">
        <v>19</v>
      </c>
      <c r="H20" s="15" t="s">
        <v>64</v>
      </c>
    </row>
    <row r="21" spans="1:8" ht="63.75" customHeight="1">
      <c r="A21" s="10">
        <f t="shared" si="0"/>
        <v>15</v>
      </c>
      <c r="B21" s="11" t="s">
        <v>12</v>
      </c>
      <c r="C21" s="11" t="s">
        <v>12</v>
      </c>
      <c r="D21" s="14">
        <v>560739.31</v>
      </c>
      <c r="E21" s="12" t="s">
        <v>34</v>
      </c>
      <c r="F21" s="12" t="s">
        <v>35</v>
      </c>
      <c r="G21" s="12" t="s">
        <v>36</v>
      </c>
      <c r="H21" s="13" t="s">
        <v>65</v>
      </c>
    </row>
    <row r="22" spans="1:8" ht="86.25" customHeight="1">
      <c r="A22" s="10">
        <f t="shared" si="0"/>
        <v>16</v>
      </c>
      <c r="B22" s="11" t="s">
        <v>12</v>
      </c>
      <c r="C22" s="11" t="s">
        <v>12</v>
      </c>
      <c r="D22" s="14">
        <v>-831343.26</v>
      </c>
      <c r="E22" s="12" t="s">
        <v>34</v>
      </c>
      <c r="F22" s="12" t="s">
        <v>37</v>
      </c>
      <c r="G22" s="12" t="s">
        <v>36</v>
      </c>
      <c r="H22" s="13" t="s">
        <v>66</v>
      </c>
    </row>
    <row r="23" spans="1:8" ht="41.25">
      <c r="A23" s="10">
        <f t="shared" si="0"/>
        <v>17</v>
      </c>
      <c r="B23" s="11" t="s">
        <v>12</v>
      </c>
      <c r="C23" s="11" t="s">
        <v>12</v>
      </c>
      <c r="D23" s="14">
        <v>227746.02</v>
      </c>
      <c r="E23" s="12" t="s">
        <v>38</v>
      </c>
      <c r="F23" s="12" t="s">
        <v>39</v>
      </c>
      <c r="G23" s="12" t="s">
        <v>19</v>
      </c>
      <c r="H23" s="13" t="s">
        <v>78</v>
      </c>
    </row>
    <row r="24" spans="1:8" ht="41.25">
      <c r="A24" s="10">
        <f t="shared" si="0"/>
        <v>18</v>
      </c>
      <c r="B24" s="11" t="s">
        <v>12</v>
      </c>
      <c r="C24" s="11" t="s">
        <v>12</v>
      </c>
      <c r="D24" s="14">
        <v>-2850</v>
      </c>
      <c r="E24" s="12" t="s">
        <v>38</v>
      </c>
      <c r="F24" s="12" t="s">
        <v>39</v>
      </c>
      <c r="G24" s="12" t="s">
        <v>40</v>
      </c>
      <c r="H24" s="13" t="s">
        <v>67</v>
      </c>
    </row>
    <row r="25" spans="1:8" ht="41.25">
      <c r="A25" s="10">
        <f t="shared" si="0"/>
        <v>19</v>
      </c>
      <c r="B25" s="11" t="s">
        <v>12</v>
      </c>
      <c r="C25" s="11" t="s">
        <v>12</v>
      </c>
      <c r="D25" s="14">
        <v>-4650</v>
      </c>
      <c r="E25" s="12" t="s">
        <v>41</v>
      </c>
      <c r="F25" s="12" t="s">
        <v>42</v>
      </c>
      <c r="G25" s="12" t="s">
        <v>19</v>
      </c>
      <c r="H25" s="13" t="s">
        <v>68</v>
      </c>
    </row>
    <row r="26" spans="1:8" ht="41.25">
      <c r="A26" s="10">
        <f t="shared" si="0"/>
        <v>20</v>
      </c>
      <c r="B26" s="11" t="s">
        <v>12</v>
      </c>
      <c r="C26" s="11" t="s">
        <v>12</v>
      </c>
      <c r="D26" s="14">
        <v>-5720</v>
      </c>
      <c r="E26" s="12" t="s">
        <v>20</v>
      </c>
      <c r="F26" s="12" t="s">
        <v>43</v>
      </c>
      <c r="G26" s="12" t="s">
        <v>19</v>
      </c>
      <c r="H26" s="13" t="s">
        <v>69</v>
      </c>
    </row>
    <row r="27" spans="1:8" ht="41.25">
      <c r="A27" s="10">
        <f t="shared" si="0"/>
        <v>21</v>
      </c>
      <c r="B27" s="11" t="s">
        <v>12</v>
      </c>
      <c r="C27" s="11" t="s">
        <v>12</v>
      </c>
      <c r="D27" s="14">
        <v>-9023.92</v>
      </c>
      <c r="E27" s="12" t="s">
        <v>16</v>
      </c>
      <c r="F27" s="12" t="s">
        <v>17</v>
      </c>
      <c r="G27" s="12" t="s">
        <v>19</v>
      </c>
      <c r="H27" s="13" t="s">
        <v>70</v>
      </c>
    </row>
    <row r="28" spans="1:8" ht="41.25">
      <c r="A28" s="10">
        <f t="shared" si="0"/>
        <v>22</v>
      </c>
      <c r="B28" s="11" t="s">
        <v>12</v>
      </c>
      <c r="C28" s="11" t="s">
        <v>12</v>
      </c>
      <c r="D28" s="14">
        <v>25000</v>
      </c>
      <c r="E28" s="12" t="s">
        <v>34</v>
      </c>
      <c r="F28" s="12" t="s">
        <v>44</v>
      </c>
      <c r="G28" s="12" t="s">
        <v>19</v>
      </c>
      <c r="H28" s="13" t="s">
        <v>71</v>
      </c>
    </row>
    <row r="29" spans="1:8" ht="41.25">
      <c r="A29" s="10">
        <f t="shared" si="0"/>
        <v>23</v>
      </c>
      <c r="B29" s="11" t="s">
        <v>12</v>
      </c>
      <c r="C29" s="11" t="s">
        <v>12</v>
      </c>
      <c r="D29" s="14">
        <v>80000</v>
      </c>
      <c r="E29" s="12" t="s">
        <v>34</v>
      </c>
      <c r="F29" s="12" t="s">
        <v>45</v>
      </c>
      <c r="G29" s="12" t="s">
        <v>19</v>
      </c>
      <c r="H29" s="13" t="s">
        <v>72</v>
      </c>
    </row>
    <row r="30" spans="1:8" ht="41.25">
      <c r="A30" s="10">
        <f t="shared" si="0"/>
        <v>24</v>
      </c>
      <c r="B30" s="11" t="s">
        <v>12</v>
      </c>
      <c r="C30" s="11" t="s">
        <v>12</v>
      </c>
      <c r="D30" s="14">
        <v>185405.02</v>
      </c>
      <c r="E30" s="12" t="s">
        <v>34</v>
      </c>
      <c r="F30" s="12" t="s">
        <v>35</v>
      </c>
      <c r="G30" s="12" t="s">
        <v>36</v>
      </c>
      <c r="H30" s="13" t="s">
        <v>73</v>
      </c>
    </row>
    <row r="31" spans="1:8" ht="41.25">
      <c r="A31" s="10">
        <f t="shared" si="0"/>
        <v>25</v>
      </c>
      <c r="B31" s="11" t="s">
        <v>12</v>
      </c>
      <c r="C31" s="11" t="s">
        <v>12</v>
      </c>
      <c r="D31" s="14">
        <v>-185405.02</v>
      </c>
      <c r="E31" s="12" t="s">
        <v>34</v>
      </c>
      <c r="F31" s="12" t="s">
        <v>46</v>
      </c>
      <c r="G31" s="12" t="s">
        <v>19</v>
      </c>
      <c r="H31" s="13" t="s">
        <v>73</v>
      </c>
    </row>
    <row r="32" spans="1:8" ht="41.25">
      <c r="A32" s="10">
        <f t="shared" si="0"/>
        <v>26</v>
      </c>
      <c r="B32" s="11" t="s">
        <v>12</v>
      </c>
      <c r="C32" s="11" t="s">
        <v>12</v>
      </c>
      <c r="D32" s="14">
        <v>59236.47</v>
      </c>
      <c r="E32" s="12" t="s">
        <v>22</v>
      </c>
      <c r="F32" s="12" t="s">
        <v>47</v>
      </c>
      <c r="G32" s="12" t="s">
        <v>19</v>
      </c>
      <c r="H32" s="13" t="s">
        <v>74</v>
      </c>
    </row>
    <row r="33" spans="1:8" ht="41.25">
      <c r="A33" s="10">
        <f t="shared" si="0"/>
        <v>27</v>
      </c>
      <c r="B33" s="11" t="s">
        <v>12</v>
      </c>
      <c r="C33" s="11" t="s">
        <v>12</v>
      </c>
      <c r="D33" s="14">
        <v>20000</v>
      </c>
      <c r="E33" s="12" t="s">
        <v>48</v>
      </c>
      <c r="F33" s="12" t="s">
        <v>49</v>
      </c>
      <c r="G33" s="12" t="s">
        <v>19</v>
      </c>
      <c r="H33" s="13" t="s">
        <v>75</v>
      </c>
    </row>
    <row r="34" spans="1:8" ht="54.75" customHeight="1">
      <c r="A34" s="10">
        <f t="shared" si="0"/>
        <v>28</v>
      </c>
      <c r="B34" s="11" t="s">
        <v>12</v>
      </c>
      <c r="C34" s="11" t="s">
        <v>12</v>
      </c>
      <c r="D34" s="14">
        <v>-71724.95</v>
      </c>
      <c r="E34" s="12" t="s">
        <v>50</v>
      </c>
      <c r="F34" s="12" t="s">
        <v>51</v>
      </c>
      <c r="G34" s="12" t="s">
        <v>52</v>
      </c>
      <c r="H34" s="13" t="s">
        <v>76</v>
      </c>
    </row>
    <row r="35" spans="1:8" ht="41.25">
      <c r="A35" s="10">
        <f t="shared" si="0"/>
        <v>29</v>
      </c>
      <c r="B35" s="11" t="s">
        <v>12</v>
      </c>
      <c r="C35" s="11" t="s">
        <v>12</v>
      </c>
      <c r="D35" s="14">
        <v>4650</v>
      </c>
      <c r="E35" s="12" t="s">
        <v>16</v>
      </c>
      <c r="F35" s="12" t="s">
        <v>53</v>
      </c>
      <c r="G35" s="12" t="s">
        <v>19</v>
      </c>
      <c r="H35" s="13" t="s">
        <v>77</v>
      </c>
    </row>
    <row r="36" spans="1:8" ht="47.25" customHeight="1" hidden="1">
      <c r="A36" s="2">
        <v>3</v>
      </c>
      <c r="B36" s="5" t="s">
        <v>12</v>
      </c>
      <c r="C36" s="5" t="s">
        <v>12</v>
      </c>
      <c r="D36" s="17"/>
      <c r="E36" s="18"/>
      <c r="F36" s="18"/>
      <c r="G36" s="18"/>
      <c r="H36" s="19"/>
    </row>
    <row r="37" spans="1:8" ht="46.5" hidden="1">
      <c r="A37" s="2">
        <f>A36+1</f>
        <v>4</v>
      </c>
      <c r="B37" s="5" t="s">
        <v>12</v>
      </c>
      <c r="C37" s="5" t="s">
        <v>12</v>
      </c>
      <c r="D37" s="17"/>
      <c r="E37" s="18"/>
      <c r="F37" s="18"/>
      <c r="G37" s="18"/>
      <c r="H37" s="19"/>
    </row>
    <row r="38" spans="1:8" ht="46.5" hidden="1">
      <c r="A38" s="2">
        <f aca="true" t="shared" si="1" ref="A38:A68">A37+1</f>
        <v>5</v>
      </c>
      <c r="B38" s="5" t="s">
        <v>12</v>
      </c>
      <c r="C38" s="5" t="s">
        <v>12</v>
      </c>
      <c r="D38" s="17"/>
      <c r="E38" s="18"/>
      <c r="F38" s="18"/>
      <c r="G38" s="18"/>
      <c r="H38" s="19"/>
    </row>
    <row r="39" spans="1:8" ht="46.5" hidden="1">
      <c r="A39" s="2">
        <f t="shared" si="1"/>
        <v>6</v>
      </c>
      <c r="B39" s="5" t="s">
        <v>12</v>
      </c>
      <c r="C39" s="5" t="s">
        <v>12</v>
      </c>
      <c r="D39" s="17"/>
      <c r="E39" s="18"/>
      <c r="F39" s="18"/>
      <c r="G39" s="18"/>
      <c r="H39" s="19"/>
    </row>
    <row r="40" spans="1:8" ht="46.5" hidden="1">
      <c r="A40" s="2">
        <f t="shared" si="1"/>
        <v>7</v>
      </c>
      <c r="B40" s="5" t="s">
        <v>12</v>
      </c>
      <c r="C40" s="5" t="s">
        <v>12</v>
      </c>
      <c r="D40" s="17"/>
      <c r="E40" s="18"/>
      <c r="F40" s="18"/>
      <c r="G40" s="18"/>
      <c r="H40" s="19"/>
    </row>
    <row r="41" spans="1:8" ht="46.5" hidden="1">
      <c r="A41" s="2">
        <f t="shared" si="1"/>
        <v>8</v>
      </c>
      <c r="B41" s="5" t="s">
        <v>12</v>
      </c>
      <c r="C41" s="5" t="s">
        <v>12</v>
      </c>
      <c r="D41" s="17"/>
      <c r="E41" s="18"/>
      <c r="F41" s="18"/>
      <c r="G41" s="18"/>
      <c r="H41" s="19"/>
    </row>
    <row r="42" spans="1:8" ht="46.5" hidden="1">
      <c r="A42" s="2">
        <f t="shared" si="1"/>
        <v>9</v>
      </c>
      <c r="B42" s="5" t="s">
        <v>12</v>
      </c>
      <c r="C42" s="5" t="s">
        <v>12</v>
      </c>
      <c r="D42" s="17"/>
      <c r="E42" s="18"/>
      <c r="F42" s="18"/>
      <c r="G42" s="18"/>
      <c r="H42" s="20"/>
    </row>
    <row r="43" spans="1:8" ht="46.5" hidden="1">
      <c r="A43" s="2">
        <f t="shared" si="1"/>
        <v>10</v>
      </c>
      <c r="B43" s="5" t="s">
        <v>12</v>
      </c>
      <c r="C43" s="5" t="s">
        <v>12</v>
      </c>
      <c r="D43" s="17"/>
      <c r="E43" s="18"/>
      <c r="F43" s="18"/>
      <c r="G43" s="18"/>
      <c r="H43" s="20"/>
    </row>
    <row r="44" spans="1:8" ht="46.5" hidden="1">
      <c r="A44" s="2">
        <f t="shared" si="1"/>
        <v>11</v>
      </c>
      <c r="B44" s="5" t="s">
        <v>12</v>
      </c>
      <c r="C44" s="5" t="s">
        <v>12</v>
      </c>
      <c r="D44" s="17"/>
      <c r="E44" s="18"/>
      <c r="F44" s="18"/>
      <c r="G44" s="18"/>
      <c r="H44" s="21"/>
    </row>
    <row r="45" spans="1:8" ht="46.5" hidden="1">
      <c r="A45" s="2">
        <f t="shared" si="1"/>
        <v>12</v>
      </c>
      <c r="B45" s="5" t="s">
        <v>12</v>
      </c>
      <c r="C45" s="5" t="s">
        <v>12</v>
      </c>
      <c r="D45" s="17"/>
      <c r="E45" s="18"/>
      <c r="F45" s="18"/>
      <c r="G45" s="18"/>
      <c r="H45" s="20"/>
    </row>
    <row r="46" spans="1:8" ht="46.5" hidden="1">
      <c r="A46" s="2">
        <f t="shared" si="1"/>
        <v>13</v>
      </c>
      <c r="B46" s="5" t="s">
        <v>12</v>
      </c>
      <c r="C46" s="5" t="s">
        <v>12</v>
      </c>
      <c r="D46" s="17"/>
      <c r="E46" s="18"/>
      <c r="F46" s="18"/>
      <c r="G46" s="18"/>
      <c r="H46" s="20"/>
    </row>
    <row r="47" spans="1:8" ht="46.5" hidden="1">
      <c r="A47" s="2">
        <f t="shared" si="1"/>
        <v>14</v>
      </c>
      <c r="B47" s="5" t="s">
        <v>12</v>
      </c>
      <c r="C47" s="5" t="s">
        <v>12</v>
      </c>
      <c r="D47" s="17"/>
      <c r="E47" s="18"/>
      <c r="F47" s="18"/>
      <c r="G47" s="18"/>
      <c r="H47" s="20"/>
    </row>
    <row r="48" spans="1:8" ht="46.5" hidden="1">
      <c r="A48" s="2">
        <f t="shared" si="1"/>
        <v>15</v>
      </c>
      <c r="B48" s="5" t="s">
        <v>12</v>
      </c>
      <c r="C48" s="5" t="s">
        <v>12</v>
      </c>
      <c r="D48" s="17"/>
      <c r="E48" s="18"/>
      <c r="F48" s="18"/>
      <c r="G48" s="18"/>
      <c r="H48" s="20"/>
    </row>
    <row r="49" spans="1:8" ht="46.5" hidden="1">
      <c r="A49" s="2">
        <f t="shared" si="1"/>
        <v>16</v>
      </c>
      <c r="B49" s="5" t="s">
        <v>12</v>
      </c>
      <c r="C49" s="5" t="s">
        <v>12</v>
      </c>
      <c r="D49" s="17"/>
      <c r="E49" s="18"/>
      <c r="F49" s="18"/>
      <c r="G49" s="18"/>
      <c r="H49" s="20"/>
    </row>
    <row r="50" spans="1:8" ht="46.5" hidden="1">
      <c r="A50" s="2">
        <f t="shared" si="1"/>
        <v>17</v>
      </c>
      <c r="B50" s="5" t="s">
        <v>12</v>
      </c>
      <c r="C50" s="5" t="s">
        <v>12</v>
      </c>
      <c r="D50" s="17"/>
      <c r="E50" s="18"/>
      <c r="F50" s="18"/>
      <c r="G50" s="18"/>
      <c r="H50" s="20"/>
    </row>
    <row r="51" spans="1:8" ht="46.5" hidden="1">
      <c r="A51" s="2">
        <f t="shared" si="1"/>
        <v>18</v>
      </c>
      <c r="B51" s="5" t="s">
        <v>12</v>
      </c>
      <c r="C51" s="5" t="s">
        <v>12</v>
      </c>
      <c r="D51" s="17"/>
      <c r="E51" s="18"/>
      <c r="F51" s="18"/>
      <c r="G51" s="18"/>
      <c r="H51" s="20"/>
    </row>
    <row r="52" spans="1:8" ht="46.5" hidden="1">
      <c r="A52" s="2">
        <f t="shared" si="1"/>
        <v>19</v>
      </c>
      <c r="B52" s="5" t="s">
        <v>12</v>
      </c>
      <c r="C52" s="5" t="s">
        <v>12</v>
      </c>
      <c r="D52" s="17"/>
      <c r="E52" s="18"/>
      <c r="F52" s="18"/>
      <c r="G52" s="18"/>
      <c r="H52" s="20"/>
    </row>
    <row r="53" spans="1:8" ht="46.5" hidden="1">
      <c r="A53" s="2">
        <f t="shared" si="1"/>
        <v>20</v>
      </c>
      <c r="B53" s="5" t="s">
        <v>12</v>
      </c>
      <c r="C53" s="5" t="s">
        <v>12</v>
      </c>
      <c r="D53" s="17"/>
      <c r="E53" s="18"/>
      <c r="F53" s="18"/>
      <c r="G53" s="18"/>
      <c r="H53" s="20"/>
    </row>
    <row r="54" spans="1:8" ht="46.5" hidden="1">
      <c r="A54" s="2">
        <f t="shared" si="1"/>
        <v>21</v>
      </c>
      <c r="B54" s="5" t="s">
        <v>12</v>
      </c>
      <c r="C54" s="5" t="s">
        <v>12</v>
      </c>
      <c r="D54" s="17"/>
      <c r="E54" s="18"/>
      <c r="F54" s="18"/>
      <c r="G54" s="18"/>
      <c r="H54" s="20"/>
    </row>
    <row r="55" spans="1:8" ht="46.5" hidden="1">
      <c r="A55" s="2">
        <f t="shared" si="1"/>
        <v>22</v>
      </c>
      <c r="B55" s="5" t="s">
        <v>12</v>
      </c>
      <c r="C55" s="5" t="s">
        <v>12</v>
      </c>
      <c r="D55" s="22"/>
      <c r="E55" s="18"/>
      <c r="F55" s="12"/>
      <c r="G55" s="18"/>
      <c r="H55" s="20"/>
    </row>
    <row r="56" spans="1:8" ht="46.5" hidden="1">
      <c r="A56" s="2">
        <f t="shared" si="1"/>
        <v>23</v>
      </c>
      <c r="B56" s="5" t="s">
        <v>12</v>
      </c>
      <c r="C56" s="5" t="s">
        <v>12</v>
      </c>
      <c r="D56" s="17"/>
      <c r="E56" s="18"/>
      <c r="F56" s="18"/>
      <c r="G56" s="18"/>
      <c r="H56" s="20"/>
    </row>
    <row r="57" spans="1:8" ht="46.5" hidden="1">
      <c r="A57" s="2">
        <f t="shared" si="1"/>
        <v>24</v>
      </c>
      <c r="B57" s="5" t="s">
        <v>12</v>
      </c>
      <c r="C57" s="5" t="s">
        <v>12</v>
      </c>
      <c r="D57" s="23"/>
      <c r="E57" s="18"/>
      <c r="F57" s="12"/>
      <c r="G57" s="18"/>
      <c r="H57" s="20"/>
    </row>
    <row r="58" spans="1:8" ht="46.5" hidden="1">
      <c r="A58" s="2">
        <f t="shared" si="1"/>
        <v>25</v>
      </c>
      <c r="B58" s="5" t="s">
        <v>12</v>
      </c>
      <c r="C58" s="5" t="s">
        <v>12</v>
      </c>
      <c r="D58" s="24"/>
      <c r="E58" s="18"/>
      <c r="F58" s="12"/>
      <c r="G58" s="18"/>
      <c r="H58" s="20"/>
    </row>
    <row r="59" spans="1:8" ht="46.5" hidden="1">
      <c r="A59" s="2">
        <f t="shared" si="1"/>
        <v>26</v>
      </c>
      <c r="B59" s="5" t="s">
        <v>12</v>
      </c>
      <c r="C59" s="5" t="s">
        <v>12</v>
      </c>
      <c r="D59" s="22"/>
      <c r="E59" s="18"/>
      <c r="F59" s="12"/>
      <c r="G59" s="18"/>
      <c r="H59" s="20"/>
    </row>
    <row r="60" spans="1:8" ht="46.5" hidden="1">
      <c r="A60" s="2">
        <f t="shared" si="1"/>
        <v>27</v>
      </c>
      <c r="B60" s="5" t="s">
        <v>12</v>
      </c>
      <c r="C60" s="5" t="s">
        <v>12</v>
      </c>
      <c r="D60" s="22"/>
      <c r="E60" s="18"/>
      <c r="F60" s="12"/>
      <c r="G60" s="18"/>
      <c r="H60" s="20"/>
    </row>
    <row r="61" spans="1:8" ht="46.5" hidden="1">
      <c r="A61" s="2">
        <f t="shared" si="1"/>
        <v>28</v>
      </c>
      <c r="B61" s="5" t="s">
        <v>12</v>
      </c>
      <c r="C61" s="5" t="s">
        <v>12</v>
      </c>
      <c r="D61" s="22"/>
      <c r="E61" s="18"/>
      <c r="F61" s="12"/>
      <c r="G61" s="18"/>
      <c r="H61" s="20"/>
    </row>
    <row r="62" spans="1:8" ht="46.5" hidden="1">
      <c r="A62" s="2">
        <f t="shared" si="1"/>
        <v>29</v>
      </c>
      <c r="B62" s="5" t="s">
        <v>12</v>
      </c>
      <c r="C62" s="5" t="s">
        <v>12</v>
      </c>
      <c r="D62" s="22"/>
      <c r="E62" s="18"/>
      <c r="F62" s="12"/>
      <c r="G62" s="18"/>
      <c r="H62" s="20"/>
    </row>
    <row r="63" spans="1:8" ht="46.5" hidden="1">
      <c r="A63" s="2">
        <f t="shared" si="1"/>
        <v>30</v>
      </c>
      <c r="B63" s="5" t="s">
        <v>12</v>
      </c>
      <c r="C63" s="5" t="s">
        <v>12</v>
      </c>
      <c r="D63" s="22"/>
      <c r="E63" s="18"/>
      <c r="F63" s="12"/>
      <c r="G63" s="18"/>
      <c r="H63" s="20"/>
    </row>
    <row r="64" spans="1:8" ht="46.5" hidden="1">
      <c r="A64" s="2">
        <f t="shared" si="1"/>
        <v>31</v>
      </c>
      <c r="B64" s="5" t="s">
        <v>12</v>
      </c>
      <c r="C64" s="5" t="s">
        <v>12</v>
      </c>
      <c r="D64" s="22"/>
      <c r="E64" s="18"/>
      <c r="F64" s="12"/>
      <c r="G64" s="18"/>
      <c r="H64" s="20"/>
    </row>
    <row r="65" spans="1:8" ht="46.5" hidden="1">
      <c r="A65" s="2">
        <f t="shared" si="1"/>
        <v>32</v>
      </c>
      <c r="B65" s="5" t="s">
        <v>12</v>
      </c>
      <c r="C65" s="5" t="s">
        <v>12</v>
      </c>
      <c r="D65" s="22"/>
      <c r="E65" s="18"/>
      <c r="F65" s="12"/>
      <c r="G65" s="18"/>
      <c r="H65" s="20"/>
    </row>
    <row r="66" spans="1:8" ht="46.5" hidden="1">
      <c r="A66" s="2">
        <f t="shared" si="1"/>
        <v>33</v>
      </c>
      <c r="B66" s="5" t="s">
        <v>12</v>
      </c>
      <c r="C66" s="5" t="s">
        <v>12</v>
      </c>
      <c r="D66" s="22"/>
      <c r="E66" s="18"/>
      <c r="F66" s="12"/>
      <c r="G66" s="18"/>
      <c r="H66" s="20"/>
    </row>
    <row r="67" spans="1:8" ht="46.5" hidden="1">
      <c r="A67" s="2">
        <f t="shared" si="1"/>
        <v>34</v>
      </c>
      <c r="B67" s="5" t="s">
        <v>12</v>
      </c>
      <c r="C67" s="5" t="s">
        <v>12</v>
      </c>
      <c r="D67" s="25"/>
      <c r="E67" s="18"/>
      <c r="F67" s="12"/>
      <c r="G67" s="18"/>
      <c r="H67" s="20"/>
    </row>
    <row r="68" spans="1:8" ht="46.5" hidden="1">
      <c r="A68" s="2">
        <f t="shared" si="1"/>
        <v>35</v>
      </c>
      <c r="B68" s="5" t="s">
        <v>12</v>
      </c>
      <c r="C68" s="5" t="s">
        <v>12</v>
      </c>
      <c r="D68" s="25"/>
      <c r="E68" s="18"/>
      <c r="F68" s="18"/>
      <c r="G68" s="18"/>
      <c r="H68" s="20"/>
    </row>
    <row r="69" spans="1:8" ht="41.25">
      <c r="A69" s="10">
        <f>SUM(A35+1)</f>
        <v>30</v>
      </c>
      <c r="B69" s="11" t="s">
        <v>12</v>
      </c>
      <c r="C69" s="11" t="s">
        <v>12</v>
      </c>
      <c r="D69" s="14">
        <v>260000</v>
      </c>
      <c r="E69" s="18" t="s">
        <v>22</v>
      </c>
      <c r="F69" s="18" t="s">
        <v>47</v>
      </c>
      <c r="G69" s="18" t="s">
        <v>79</v>
      </c>
      <c r="H69" s="13" t="s">
        <v>80</v>
      </c>
    </row>
    <row r="70" spans="1:8" s="8" customFormat="1" ht="15">
      <c r="A70" s="30" t="s">
        <v>9</v>
      </c>
      <c r="B70" s="30"/>
      <c r="C70" s="30"/>
      <c r="D70" s="6">
        <f>SUM(D7:D69)</f>
        <v>3952814.670000001</v>
      </c>
      <c r="E70" s="7"/>
      <c r="F70" s="7"/>
      <c r="G70" s="7"/>
      <c r="H70" s="7"/>
    </row>
    <row r="72" spans="3:4" ht="15" hidden="1">
      <c r="C72" s="1" t="s">
        <v>13</v>
      </c>
      <c r="D72" s="9"/>
    </row>
    <row r="73" spans="1:4" ht="33.75" customHeight="1" hidden="1">
      <c r="A73" s="29" t="s">
        <v>14</v>
      </c>
      <c r="B73" s="29"/>
      <c r="C73" s="29"/>
      <c r="D73" s="9">
        <f>SUM(D43+D44+D45+D46+D47+D48+D49+D50+D51-63510)</f>
        <v>-63510</v>
      </c>
    </row>
    <row r="74" spans="1:4" ht="34.5" customHeight="1" hidden="1">
      <c r="A74" s="29" t="s">
        <v>15</v>
      </c>
      <c r="B74" s="29"/>
      <c r="C74" s="29"/>
      <c r="D74" s="9">
        <f>SUM(D54)</f>
        <v>0</v>
      </c>
    </row>
    <row r="75" ht="15" hidden="1"/>
  </sheetData>
  <sheetProtection/>
  <mergeCells count="11">
    <mergeCell ref="A2:H2"/>
    <mergeCell ref="A3:H3"/>
    <mergeCell ref="A5:A6"/>
    <mergeCell ref="B5:B6"/>
    <mergeCell ref="C5:C6"/>
    <mergeCell ref="D5:D6"/>
    <mergeCell ref="E5:G5"/>
    <mergeCell ref="H5:H6"/>
    <mergeCell ref="A73:C73"/>
    <mergeCell ref="A74:C74"/>
    <mergeCell ref="A70:C70"/>
  </mergeCells>
  <printOptions/>
  <pageMargins left="0.4724409448818898" right="0.1968503937007874" top="0.1968503937007874" bottom="0.1968503937007874" header="0.5118110236220472" footer="0.35433070866141736"/>
  <pageSetup fitToHeight="4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Марина Зарецкая</cp:lastModifiedBy>
  <cp:lastPrinted>2016-06-15T13:46:59Z</cp:lastPrinted>
  <dcterms:created xsi:type="dcterms:W3CDTF">2004-02-13T11:05:56Z</dcterms:created>
  <dcterms:modified xsi:type="dcterms:W3CDTF">2016-06-15T13:47:05Z</dcterms:modified>
  <cp:category/>
  <cp:version/>
  <cp:contentType/>
  <cp:contentStatus/>
</cp:coreProperties>
</file>