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правка об изменении бюджетных" sheetId="1" r:id="rId1"/>
  </sheets>
  <definedNames>
    <definedName name="APPT" localSheetId="0">'Справка об изменении бюджетных'!#REF!</definedName>
    <definedName name="FIO" localSheetId="0">'Справка об изменении бюджетных'!#REF!</definedName>
    <definedName name="SIGN" localSheetId="0">'Справка об изменении бюджетных'!#REF!</definedName>
    <definedName name="_xlnm.Print_Titles" localSheetId="0">'Справка об изменении бюджетных'!$5:$6</definedName>
  </definedNames>
  <calcPr fullCalcOnLoad="1"/>
</workbook>
</file>

<file path=xl/sharedStrings.xml><?xml version="1.0" encoding="utf-8"?>
<sst xmlns="http://schemas.openxmlformats.org/spreadsheetml/2006/main" count="173" uniqueCount="69">
  <si>
    <t>Комментарий</t>
  </si>
  <si>
    <t>КФСР</t>
  </si>
  <si>
    <t>КЦСР</t>
  </si>
  <si>
    <t>КВР</t>
  </si>
  <si>
    <t>Nп/п</t>
  </si>
  <si>
    <t>ГРБС</t>
  </si>
  <si>
    <t>Получатель средств</t>
  </si>
  <si>
    <t>сумма (рублей)</t>
  </si>
  <si>
    <t>коды бюджетной классификации</t>
  </si>
  <si>
    <t>Справочная информация по вносимым измнениям в расходную часть бюджета</t>
  </si>
  <si>
    <t>муниципального образования Кусинское сельское поселение Киришского муниципального района Ленинградской области</t>
  </si>
  <si>
    <t>Администрация Кусинского сельского  поселения</t>
  </si>
  <si>
    <t>ИТОГО уменьшение собственных расходов</t>
  </si>
  <si>
    <t>ВСЕГО</t>
  </si>
  <si>
    <t>ИТОГО увеличение расходов за счет межбюджетных трансфертов из других бюджетов</t>
  </si>
  <si>
    <t>х</t>
  </si>
  <si>
    <t>0409</t>
  </si>
  <si>
    <t>244</t>
  </si>
  <si>
    <t>0503</t>
  </si>
  <si>
    <t>80003S4770</t>
  </si>
  <si>
    <t>80002S4770</t>
  </si>
  <si>
    <t>80006S4770</t>
  </si>
  <si>
    <t>80007S4770</t>
  </si>
  <si>
    <t>Субсидии из областного бюджета Ленинградской области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на общую сумму 2500000 руб., в том числе: ремонт дорог в населенных пунктах - 1345759.12 руб., чистка пожарных водоемов в населенных пунктах - 139350 руб., обустройство детской площадки в с.Посадников Остров - 173723 руб., устройство мостков через ручей в д.Березовик - 139350руб., ремонт братского захоронения в д.Мелехово - 701817.88 руб.</t>
  </si>
  <si>
    <t>ИТОГО увеличение собственных расходов</t>
  </si>
  <si>
    <t>05.03</t>
  </si>
  <si>
    <t>2023 год</t>
  </si>
  <si>
    <t>2.4.0</t>
  </si>
  <si>
    <t>04.09</t>
  </si>
  <si>
    <t>2024 год</t>
  </si>
  <si>
    <t>74.3.02.L2990</t>
  </si>
  <si>
    <t>74.4.01.20403</t>
  </si>
  <si>
    <t>72.4.01.20202</t>
  </si>
  <si>
    <t>Увеличение расходов за счет иных межбюджетных трансферов из бюджета муниципального образования Киришский муниципальный район Ленинградской области (выполнение проектных работ по строительству здания клуба на 100 человек по адресу: Ленинградская область, Киришский район, дер. Кусино)</t>
  </si>
  <si>
    <t>74.2.01.L5760</t>
  </si>
  <si>
    <t>С расходов по электроснабжению уличного освещения на софинансирование федерального проекта "Благоустройство сельских территорий" (ремонтно-восстановительные работы улично-дорожной сети и дворовых проездов к домам №12 и 13 по ул. Центральная в дер.Кусино Киришского района Ленинградской области (+14662,93) ремонтно-восстановительные работы улично-дорожной сети и дворовых проездов к домам №14 и 15 по ул. Центральная в дер.Кусино Киришского района Ленинградской области (+153895,88)</t>
  </si>
  <si>
    <t>С расходов по содержанию малых архитектурных форм на 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(ремонт воинского захоронения в д. Липовик-Дубовик)</t>
  </si>
  <si>
    <t>74.2.01.20404</t>
  </si>
  <si>
    <t>01.04</t>
  </si>
  <si>
    <t>11.1.01.40027</t>
  </si>
  <si>
    <t>08.01</t>
  </si>
  <si>
    <t>71.5.01.40027</t>
  </si>
  <si>
    <t>4.1.0</t>
  </si>
  <si>
    <t>Увеличение расходов за счет иных межбюджетных трансферов из бюджета муниципального образования Киришский муниципальный район Ленинградской области (ремонт помещения в здании по адресу: д. Кусино, ул. Центральная, дом 20 , администрация муниципального образования Кусинское сельское поселение)</t>
  </si>
  <si>
    <t>Увеличение расходов за счет субсидии из областного бюджета ЛО на обеспечение комплексного развития сельских территорий (Федеральный проект "Благоустройство сельских территорий") (ремонтно-восстановительные работы улично-дорожной сети и дворовых проездов к домам №12 и 13 по ул. Центральная в дер.Кусино Киришского района Ленинградской области (+51173,74) ремонтно-восстановительные работы улично-дорожной сети и дворовых проездов к домам №14 и 15 по ул. Центральная в дер.Кусино Киришского района Ленинградской области (+493672,30)</t>
  </si>
  <si>
    <t>74.3.03.S5670</t>
  </si>
  <si>
    <t>Увеличение расходов за счет субсидии из областного бюджета ЛО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(ремонт воинского захоронения в д. Липовик-Дубовик)</t>
  </si>
  <si>
    <t>Уточнение КЦСР за счет иных межбюджетных трансферов из бюджета муниципального образования Киришский муниципальный район Ленинградской области (софинансирование к средствам областного бюджета Ленинградской области объекта "Благоустройство сквера Воинской Славы в районе дивизионной Пушки ЗИС-3 в дер. Кусино Киришского района Ленинградской области")</t>
  </si>
  <si>
    <t>Увеличение расходов за счет субсидии из областного бюджета ЛО на обеспечение комплексного развития сельских территорий (Федеральный проект "Благоустройство сельских территорий") (Благоустройство сквера Воинской Славы в районе дивизионной Пушки ЗИС-3 в дер. Кусино Киришского района Ленинградской области)</t>
  </si>
  <si>
    <t>11.1.01.20001</t>
  </si>
  <si>
    <t>1.2.0</t>
  </si>
  <si>
    <t>Увеличение расходов на возмещение сотрудникам мед.комиссии при трудоустройстве</t>
  </si>
  <si>
    <t>01.13</t>
  </si>
  <si>
    <t>21.2.01.21008</t>
  </si>
  <si>
    <t>04.12</t>
  </si>
  <si>
    <t>21.2.01.21009</t>
  </si>
  <si>
    <t>05.01</t>
  </si>
  <si>
    <t>76.4.02.20602</t>
  </si>
  <si>
    <t>Потребность в средствах на приобретение автомобильного пылесоса</t>
  </si>
  <si>
    <t>Потребность в средствах на оплату кадастровых работ по образованию земельного участка под пешеходную дорожку к остановке общественного транспорта в д.Кусино</t>
  </si>
  <si>
    <t>Увеличение расходов на оплату взносов в обеспечение капитального ремонта муниципального жилищного фонда (задолженность в результате перерасчета за ноябрь 2022г.)</t>
  </si>
  <si>
    <t>72.4.01.20201</t>
  </si>
  <si>
    <t>Потребность в средствах на ТО и ремонт сети уличного освещения в населенных пунктах Кусинского сельского поселения +115000 руб., технологическое присоединение линии уличного освещения в д.Меневша +8700 руб.</t>
  </si>
  <si>
    <t>73.4.01.20302</t>
  </si>
  <si>
    <t>Экономия средств по электроснабжению уличного освещения (в результате образования дебиторской задолженности по итогам 2022 года в сумме 235 108,82 руб.)</t>
  </si>
  <si>
    <t>Потребность в средствах на оплату жилищно-коммунальных услуг освобожденного муниципального жилищного фонда по ул.Центральной д.4, кв.5</t>
  </si>
  <si>
    <t>Увеличение расходов на лабораторные исследования воды и почвы в местах купания 4459,91 руб., аккарицидную обработка мест купания 15 руб.</t>
  </si>
  <si>
    <t>Увеличение расходов на благоустройство сквера Воинской Славы в районе дивизионный Пушки ЗИС-3 в дер.Кусино Киришского района Ленинградской области за счет безвозмездно поступивших средств от физического лица (внебюджетное финансирование)</t>
  </si>
  <si>
    <t>Увеличение расходов на акарицидную обработку детского игрового комплекса, парковых территорий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</si>
</sst>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4" fontId="3" fillId="33" borderId="10" xfId="0" applyNumberFormat="1" applyFont="1" applyFill="1" applyBorder="1" applyAlignment="1">
      <alignment horizontal="right" vertical="center" shrinkToFit="1"/>
    </xf>
    <xf numFmtId="11" fontId="3" fillId="33" borderId="10" xfId="0" applyNumberFormat="1" applyFont="1" applyFill="1" applyBorder="1" applyAlignment="1">
      <alignment horizontal="left" vertical="center" wrapText="1" shrinkToFit="1"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43" fontId="4" fillId="0" borderId="10" xfId="53" applyNumberFormat="1" applyFont="1" applyFill="1" applyBorder="1" applyAlignment="1">
      <alignment horizontal="right" vertical="center" shrinkToFit="1"/>
      <protection/>
    </xf>
    <xf numFmtId="0" fontId="3" fillId="33" borderId="10" xfId="0" applyFont="1" applyFill="1" applyBorder="1" applyAlignment="1">
      <alignment horizontal="center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1" fontId="3" fillId="33" borderId="10" xfId="0" applyNumberFormat="1" applyFont="1" applyFill="1" applyBorder="1" applyAlignment="1">
      <alignment vertical="center" wrapText="1" shrinkToFit="1"/>
    </xf>
    <xf numFmtId="4" fontId="4" fillId="0" borderId="10" xfId="0" applyNumberFormat="1" applyFont="1" applyFill="1" applyBorder="1" applyAlignment="1">
      <alignment horizontal="right" vertical="center" wrapText="1"/>
    </xf>
    <xf numFmtId="11" fontId="4" fillId="0" borderId="10" xfId="0" applyNumberFormat="1" applyFont="1" applyFill="1" applyBorder="1" applyAlignment="1">
      <alignment horizontal="left" vertical="center" wrapText="1"/>
    </xf>
    <xf numFmtId="11" fontId="4" fillId="0" borderId="10" xfId="53" applyNumberFormat="1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3" fontId="4" fillId="0" borderId="10" xfId="53" applyNumberFormat="1" applyFont="1" applyFill="1" applyBorder="1" applyAlignment="1">
      <alignment vertical="center" shrinkToFit="1"/>
      <protection/>
    </xf>
    <xf numFmtId="11" fontId="4" fillId="0" borderId="12" xfId="53" applyNumberFormat="1" applyFont="1" applyFill="1" applyBorder="1" applyAlignment="1">
      <alignment vertical="center" wrapText="1"/>
      <protection/>
    </xf>
    <xf numFmtId="4" fontId="3" fillId="0" borderId="1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1" fontId="4" fillId="0" borderId="10" xfId="53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11" fontId="4" fillId="0" borderId="12" xfId="53" applyNumberFormat="1" applyFont="1" applyFill="1" applyBorder="1" applyAlignment="1">
      <alignment horizontal="left" vertical="center" wrapText="1"/>
      <protection/>
    </xf>
    <xf numFmtId="11" fontId="4" fillId="0" borderId="16" xfId="5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showGridLines="0" tabSelected="1" zoomScale="90" zoomScaleNormal="90" zoomScalePageLayoutView="0" workbookViewId="0" topLeftCell="A29">
      <selection activeCell="I28" sqref="I28:I29"/>
    </sheetView>
  </sheetViews>
  <sheetFormatPr defaultColWidth="8.875" defaultRowHeight="12.75"/>
  <cols>
    <col min="1" max="1" width="5.625" style="4" customWidth="1"/>
    <col min="2" max="2" width="23.125" style="1" customWidth="1"/>
    <col min="3" max="3" width="23.375" style="1" customWidth="1"/>
    <col min="4" max="5" width="15.125" style="1" customWidth="1"/>
    <col min="6" max="6" width="12.125" style="1" customWidth="1"/>
    <col min="7" max="7" width="16.75390625" style="1" customWidth="1"/>
    <col min="8" max="8" width="10.25390625" style="1" customWidth="1"/>
    <col min="9" max="9" width="66.25390625" style="1" customWidth="1"/>
    <col min="10" max="16" width="8.875" style="1" customWidth="1"/>
    <col min="17" max="17" width="24.00390625" style="1" customWidth="1"/>
    <col min="18" max="16384" width="8.875" style="1" customWidth="1"/>
  </cols>
  <sheetData>
    <row r="2" spans="1:9" ht="15.75">
      <c r="A2" s="37" t="s">
        <v>9</v>
      </c>
      <c r="B2" s="37"/>
      <c r="C2" s="37"/>
      <c r="D2" s="37"/>
      <c r="E2" s="37"/>
      <c r="F2" s="37"/>
      <c r="G2" s="37"/>
      <c r="H2" s="37"/>
      <c r="I2" s="37"/>
    </row>
    <row r="3" spans="1:9" ht="15.75">
      <c r="A3" s="37" t="s">
        <v>10</v>
      </c>
      <c r="B3" s="37"/>
      <c r="C3" s="37"/>
      <c r="D3" s="37"/>
      <c r="E3" s="37"/>
      <c r="F3" s="37"/>
      <c r="G3" s="37"/>
      <c r="H3" s="37"/>
      <c r="I3" s="37"/>
    </row>
    <row r="5" spans="1:9" s="4" customFormat="1" ht="15.75" customHeight="1">
      <c r="A5" s="29" t="s">
        <v>4</v>
      </c>
      <c r="B5" s="29" t="s">
        <v>5</v>
      </c>
      <c r="C5" s="29" t="s">
        <v>6</v>
      </c>
      <c r="D5" s="29" t="s">
        <v>7</v>
      </c>
      <c r="E5" s="29"/>
      <c r="F5" s="31" t="s">
        <v>8</v>
      </c>
      <c r="G5" s="31"/>
      <c r="H5" s="31"/>
      <c r="I5" s="28" t="s">
        <v>0</v>
      </c>
    </row>
    <row r="6" spans="1:9" s="4" customFormat="1" ht="15.75">
      <c r="A6" s="29"/>
      <c r="B6" s="29"/>
      <c r="C6" s="29"/>
      <c r="D6" s="2" t="s">
        <v>26</v>
      </c>
      <c r="E6" s="2" t="s">
        <v>29</v>
      </c>
      <c r="F6" s="3" t="s">
        <v>1</v>
      </c>
      <c r="G6" s="3" t="s">
        <v>2</v>
      </c>
      <c r="H6" s="3" t="s">
        <v>3</v>
      </c>
      <c r="I6" s="28"/>
    </row>
    <row r="7" spans="1:9" s="4" customFormat="1" ht="63" customHeight="1">
      <c r="A7" s="2">
        <v>1</v>
      </c>
      <c r="B7" s="5" t="s">
        <v>11</v>
      </c>
      <c r="C7" s="5" t="s">
        <v>11</v>
      </c>
      <c r="D7" s="15">
        <v>-181344.18</v>
      </c>
      <c r="E7" s="15"/>
      <c r="F7" s="13" t="s">
        <v>25</v>
      </c>
      <c r="G7" s="13" t="s">
        <v>32</v>
      </c>
      <c r="H7" s="19" t="s">
        <v>27</v>
      </c>
      <c r="I7" s="16" t="s">
        <v>64</v>
      </c>
    </row>
    <row r="8" spans="1:9" s="6" customFormat="1" ht="15.75" customHeight="1">
      <c r="A8" s="34" t="s">
        <v>12</v>
      </c>
      <c r="B8" s="35"/>
      <c r="C8" s="36"/>
      <c r="D8" s="7">
        <f>SUM(D7:D7)</f>
        <v>-181344.18</v>
      </c>
      <c r="E8" s="7">
        <f>SUM(E7:E7)</f>
        <v>0</v>
      </c>
      <c r="F8" s="12" t="s">
        <v>15</v>
      </c>
      <c r="G8" s="12" t="s">
        <v>15</v>
      </c>
      <c r="H8" s="12" t="s">
        <v>15</v>
      </c>
      <c r="I8" s="14"/>
    </row>
    <row r="9" spans="1:9" s="4" customFormat="1" ht="65.25" customHeight="1">
      <c r="A9" s="2">
        <v>2</v>
      </c>
      <c r="B9" s="5" t="s">
        <v>11</v>
      </c>
      <c r="C9" s="5" t="s">
        <v>11</v>
      </c>
      <c r="D9" s="15">
        <v>7500</v>
      </c>
      <c r="E9" s="15"/>
      <c r="F9" s="13" t="s">
        <v>38</v>
      </c>
      <c r="G9" s="13" t="s">
        <v>49</v>
      </c>
      <c r="H9" s="13" t="s">
        <v>50</v>
      </c>
      <c r="I9" s="17" t="s">
        <v>51</v>
      </c>
    </row>
    <row r="10" spans="1:9" s="4" customFormat="1" ht="65.25" customHeight="1">
      <c r="A10" s="2">
        <v>3</v>
      </c>
      <c r="B10" s="5" t="s">
        <v>11</v>
      </c>
      <c r="C10" s="5" t="s">
        <v>11</v>
      </c>
      <c r="D10" s="15">
        <v>1725.13</v>
      </c>
      <c r="E10" s="15"/>
      <c r="F10" s="13" t="s">
        <v>38</v>
      </c>
      <c r="G10" s="13" t="s">
        <v>49</v>
      </c>
      <c r="H10" s="13" t="s">
        <v>27</v>
      </c>
      <c r="I10" s="17" t="s">
        <v>58</v>
      </c>
    </row>
    <row r="11" spans="1:9" s="4" customFormat="1" ht="65.25" customHeight="1">
      <c r="A11" s="2">
        <v>4</v>
      </c>
      <c r="B11" s="5" t="s">
        <v>11</v>
      </c>
      <c r="C11" s="5" t="s">
        <v>11</v>
      </c>
      <c r="D11" s="20">
        <v>12078.77</v>
      </c>
      <c r="E11" s="18"/>
      <c r="F11" s="13" t="s">
        <v>52</v>
      </c>
      <c r="G11" s="13" t="s">
        <v>53</v>
      </c>
      <c r="H11" s="13" t="s">
        <v>27</v>
      </c>
      <c r="I11" s="17" t="s">
        <v>65</v>
      </c>
    </row>
    <row r="12" spans="1:9" s="4" customFormat="1" ht="65.25" customHeight="1">
      <c r="A12" s="2">
        <v>5</v>
      </c>
      <c r="B12" s="5" t="s">
        <v>11</v>
      </c>
      <c r="C12" s="5" t="s">
        <v>11</v>
      </c>
      <c r="D12" s="20">
        <v>15000</v>
      </c>
      <c r="E12" s="18"/>
      <c r="F12" s="13" t="s">
        <v>54</v>
      </c>
      <c r="G12" s="13" t="s">
        <v>55</v>
      </c>
      <c r="H12" s="13" t="s">
        <v>27</v>
      </c>
      <c r="I12" s="17" t="s">
        <v>59</v>
      </c>
    </row>
    <row r="13" spans="1:9" s="4" customFormat="1" ht="65.25" customHeight="1">
      <c r="A13" s="2">
        <v>6</v>
      </c>
      <c r="B13" s="5" t="s">
        <v>11</v>
      </c>
      <c r="C13" s="5" t="s">
        <v>11</v>
      </c>
      <c r="D13" s="20">
        <v>16727.12</v>
      </c>
      <c r="E13" s="18"/>
      <c r="F13" s="13" t="s">
        <v>56</v>
      </c>
      <c r="G13" s="13" t="s">
        <v>57</v>
      </c>
      <c r="H13" s="13" t="s">
        <v>27</v>
      </c>
      <c r="I13" s="17" t="s">
        <v>60</v>
      </c>
    </row>
    <row r="14" spans="1:9" s="4" customFormat="1" ht="65.25" customHeight="1">
      <c r="A14" s="2">
        <v>7</v>
      </c>
      <c r="B14" s="5" t="s">
        <v>11</v>
      </c>
      <c r="C14" s="5" t="s">
        <v>11</v>
      </c>
      <c r="D14" s="15">
        <v>123700</v>
      </c>
      <c r="E14" s="15"/>
      <c r="F14" s="13" t="s">
        <v>25</v>
      </c>
      <c r="G14" s="13" t="s">
        <v>61</v>
      </c>
      <c r="H14" s="13" t="s">
        <v>27</v>
      </c>
      <c r="I14" s="17" t="s">
        <v>62</v>
      </c>
    </row>
    <row r="15" spans="1:9" s="4" customFormat="1" ht="65.25" customHeight="1">
      <c r="A15" s="2">
        <v>8</v>
      </c>
      <c r="B15" s="5" t="s">
        <v>11</v>
      </c>
      <c r="C15" s="5" t="s">
        <v>11</v>
      </c>
      <c r="D15" s="15">
        <v>4474.91</v>
      </c>
      <c r="E15" s="15"/>
      <c r="F15" s="13" t="s">
        <v>25</v>
      </c>
      <c r="G15" s="13" t="s">
        <v>63</v>
      </c>
      <c r="H15" s="13" t="s">
        <v>27</v>
      </c>
      <c r="I15" s="17" t="s">
        <v>66</v>
      </c>
    </row>
    <row r="16" spans="1:9" s="4" customFormat="1" ht="65.25" customHeight="1">
      <c r="A16" s="2">
        <v>9</v>
      </c>
      <c r="B16" s="5" t="s">
        <v>11</v>
      </c>
      <c r="C16" s="5" t="s">
        <v>11</v>
      </c>
      <c r="D16" s="15">
        <v>138.25</v>
      </c>
      <c r="E16" s="15"/>
      <c r="F16" s="13" t="s">
        <v>25</v>
      </c>
      <c r="G16" s="13" t="s">
        <v>31</v>
      </c>
      <c r="H16" s="13" t="s">
        <v>27</v>
      </c>
      <c r="I16" s="17" t="s">
        <v>68</v>
      </c>
    </row>
    <row r="17" spans="1:9" ht="99.75" customHeight="1">
      <c r="A17" s="2">
        <v>10</v>
      </c>
      <c r="B17" s="5" t="s">
        <v>11</v>
      </c>
      <c r="C17" s="5" t="s">
        <v>11</v>
      </c>
      <c r="D17" s="21">
        <v>50408.87</v>
      </c>
      <c r="E17" s="11"/>
      <c r="F17" s="13" t="s">
        <v>25</v>
      </c>
      <c r="G17" s="13" t="s">
        <v>37</v>
      </c>
      <c r="H17" s="13" t="s">
        <v>27</v>
      </c>
      <c r="I17" s="17" t="s">
        <v>67</v>
      </c>
    </row>
    <row r="18" spans="1:9" s="6" customFormat="1" ht="15.75">
      <c r="A18" s="33" t="s">
        <v>24</v>
      </c>
      <c r="B18" s="33"/>
      <c r="C18" s="33"/>
      <c r="D18" s="7">
        <f>SUM(D9:D17)</f>
        <v>231753.05000000002</v>
      </c>
      <c r="E18" s="7">
        <f>SUM(E9:E17)</f>
        <v>0</v>
      </c>
      <c r="F18" s="12" t="s">
        <v>15</v>
      </c>
      <c r="G18" s="12" t="s">
        <v>15</v>
      </c>
      <c r="H18" s="12" t="s">
        <v>15</v>
      </c>
      <c r="I18" s="14"/>
    </row>
    <row r="19" spans="1:9" ht="47.25" hidden="1">
      <c r="A19" s="2">
        <v>14</v>
      </c>
      <c r="B19" s="5" t="s">
        <v>11</v>
      </c>
      <c r="C19" s="5" t="s">
        <v>11</v>
      </c>
      <c r="D19" s="11"/>
      <c r="E19" s="11"/>
      <c r="F19" s="13" t="s">
        <v>16</v>
      </c>
      <c r="G19" s="13" t="s">
        <v>19</v>
      </c>
      <c r="H19" s="13" t="s">
        <v>17</v>
      </c>
      <c r="I19" s="30" t="s">
        <v>23</v>
      </c>
    </row>
    <row r="20" spans="1:9" ht="47.25" hidden="1">
      <c r="A20" s="2">
        <v>15</v>
      </c>
      <c r="B20" s="5" t="s">
        <v>11</v>
      </c>
      <c r="C20" s="5" t="s">
        <v>11</v>
      </c>
      <c r="D20" s="11"/>
      <c r="E20" s="11"/>
      <c r="F20" s="13" t="s">
        <v>18</v>
      </c>
      <c r="G20" s="13" t="s">
        <v>20</v>
      </c>
      <c r="H20" s="13" t="s">
        <v>17</v>
      </c>
      <c r="I20" s="30"/>
    </row>
    <row r="21" spans="1:9" ht="47.25" hidden="1">
      <c r="A21" s="2">
        <v>16</v>
      </c>
      <c r="B21" s="5" t="s">
        <v>11</v>
      </c>
      <c r="C21" s="5" t="s">
        <v>11</v>
      </c>
      <c r="D21" s="11"/>
      <c r="E21" s="11"/>
      <c r="F21" s="13" t="s">
        <v>18</v>
      </c>
      <c r="G21" s="13" t="s">
        <v>21</v>
      </c>
      <c r="H21" s="13" t="s">
        <v>17</v>
      </c>
      <c r="I21" s="30"/>
    </row>
    <row r="22" spans="1:9" ht="47.25" hidden="1">
      <c r="A22" s="2">
        <v>17</v>
      </c>
      <c r="B22" s="5" t="s">
        <v>11</v>
      </c>
      <c r="C22" s="5" t="s">
        <v>11</v>
      </c>
      <c r="D22" s="11"/>
      <c r="E22" s="11"/>
      <c r="F22" s="13" t="s">
        <v>18</v>
      </c>
      <c r="G22" s="13" t="s">
        <v>22</v>
      </c>
      <c r="H22" s="13" t="s">
        <v>17</v>
      </c>
      <c r="I22" s="30"/>
    </row>
    <row r="23" spans="1:9" ht="88.5" customHeight="1">
      <c r="A23" s="2">
        <v>11</v>
      </c>
      <c r="B23" s="5" t="s">
        <v>11</v>
      </c>
      <c r="C23" s="5" t="s">
        <v>11</v>
      </c>
      <c r="D23" s="22">
        <v>367533.38</v>
      </c>
      <c r="E23" s="11"/>
      <c r="F23" s="13" t="s">
        <v>38</v>
      </c>
      <c r="G23" s="13" t="s">
        <v>39</v>
      </c>
      <c r="H23" s="13" t="s">
        <v>27</v>
      </c>
      <c r="I23" s="17" t="s">
        <v>43</v>
      </c>
    </row>
    <row r="24" spans="1:9" ht="98.25" customHeight="1">
      <c r="A24" s="2">
        <v>12</v>
      </c>
      <c r="B24" s="5" t="s">
        <v>11</v>
      </c>
      <c r="C24" s="5" t="s">
        <v>11</v>
      </c>
      <c r="D24" s="22">
        <v>900000</v>
      </c>
      <c r="E24" s="11"/>
      <c r="F24" s="13" t="s">
        <v>40</v>
      </c>
      <c r="G24" s="13" t="s">
        <v>41</v>
      </c>
      <c r="H24" s="13" t="s">
        <v>42</v>
      </c>
      <c r="I24" s="17" t="s">
        <v>33</v>
      </c>
    </row>
    <row r="25" spans="1:9" ht="175.5" customHeight="1">
      <c r="A25" s="2">
        <v>13</v>
      </c>
      <c r="B25" s="5" t="s">
        <v>11</v>
      </c>
      <c r="C25" s="5" t="s">
        <v>11</v>
      </c>
      <c r="D25" s="23"/>
      <c r="E25" s="11">
        <v>544846.04</v>
      </c>
      <c r="F25" s="13" t="s">
        <v>28</v>
      </c>
      <c r="G25" s="13" t="s">
        <v>34</v>
      </c>
      <c r="H25" s="13" t="s">
        <v>27</v>
      </c>
      <c r="I25" s="24" t="s">
        <v>44</v>
      </c>
    </row>
    <row r="26" spans="1:9" ht="98.25" customHeight="1">
      <c r="A26" s="2">
        <v>14</v>
      </c>
      <c r="B26" s="5" t="s">
        <v>11</v>
      </c>
      <c r="C26" s="5" t="s">
        <v>11</v>
      </c>
      <c r="D26" s="22">
        <v>258303</v>
      </c>
      <c r="E26" s="11"/>
      <c r="F26" s="13" t="s">
        <v>25</v>
      </c>
      <c r="G26" s="13" t="s">
        <v>30</v>
      </c>
      <c r="H26" s="13" t="s">
        <v>27</v>
      </c>
      <c r="I26" s="24" t="s">
        <v>46</v>
      </c>
    </row>
    <row r="27" spans="1:9" ht="96.75" customHeight="1">
      <c r="A27" s="2">
        <v>15</v>
      </c>
      <c r="B27" s="5" t="s">
        <v>11</v>
      </c>
      <c r="C27" s="5" t="s">
        <v>11</v>
      </c>
      <c r="D27" s="22">
        <v>593540.48</v>
      </c>
      <c r="E27" s="11"/>
      <c r="F27" s="13" t="s">
        <v>25</v>
      </c>
      <c r="G27" s="13" t="s">
        <v>34</v>
      </c>
      <c r="H27" s="13" t="s">
        <v>27</v>
      </c>
      <c r="I27" s="24" t="s">
        <v>48</v>
      </c>
    </row>
    <row r="28" spans="1:9" ht="133.5" customHeight="1">
      <c r="A28" s="2">
        <v>16</v>
      </c>
      <c r="B28" s="5" t="s">
        <v>11</v>
      </c>
      <c r="C28" s="5" t="s">
        <v>11</v>
      </c>
      <c r="D28" s="22">
        <v>-186287.45</v>
      </c>
      <c r="E28" s="11"/>
      <c r="F28" s="13" t="s">
        <v>25</v>
      </c>
      <c r="G28" s="13" t="s">
        <v>45</v>
      </c>
      <c r="H28" s="13" t="s">
        <v>27</v>
      </c>
      <c r="I28" s="38" t="s">
        <v>47</v>
      </c>
    </row>
    <row r="29" spans="1:9" ht="96.75" customHeight="1">
      <c r="A29" s="2">
        <v>17</v>
      </c>
      <c r="B29" s="5" t="s">
        <v>11</v>
      </c>
      <c r="C29" s="5" t="s">
        <v>11</v>
      </c>
      <c r="D29" s="22">
        <v>186287.45</v>
      </c>
      <c r="E29" s="11"/>
      <c r="F29" s="13" t="s">
        <v>25</v>
      </c>
      <c r="G29" s="13" t="s">
        <v>34</v>
      </c>
      <c r="H29" s="13" t="s">
        <v>27</v>
      </c>
      <c r="I29" s="39"/>
    </row>
    <row r="30" spans="1:9" s="6" customFormat="1" ht="53.25" customHeight="1">
      <c r="A30" s="33" t="s">
        <v>14</v>
      </c>
      <c r="B30" s="33"/>
      <c r="C30" s="33"/>
      <c r="D30" s="7">
        <f>SUM(D19:D29)</f>
        <v>2119376.86</v>
      </c>
      <c r="E30" s="7">
        <f>SUM(E19:E29)</f>
        <v>544846.04</v>
      </c>
      <c r="F30" s="12" t="s">
        <v>15</v>
      </c>
      <c r="G30" s="12" t="s">
        <v>15</v>
      </c>
      <c r="H30" s="12" t="s">
        <v>15</v>
      </c>
      <c r="I30" s="8"/>
    </row>
    <row r="31" spans="1:9" s="6" customFormat="1" ht="67.5" customHeight="1">
      <c r="A31" s="2">
        <v>18</v>
      </c>
      <c r="B31" s="5" t="s">
        <v>11</v>
      </c>
      <c r="C31" s="5" t="s">
        <v>11</v>
      </c>
      <c r="D31" s="25"/>
      <c r="E31" s="22">
        <v>-168558.81</v>
      </c>
      <c r="F31" s="13" t="s">
        <v>25</v>
      </c>
      <c r="G31" s="13" t="s">
        <v>32</v>
      </c>
      <c r="H31" s="13" t="s">
        <v>27</v>
      </c>
      <c r="I31" s="27" t="s">
        <v>35</v>
      </c>
    </row>
    <row r="32" spans="1:9" ht="75" customHeight="1">
      <c r="A32" s="2">
        <v>19</v>
      </c>
      <c r="B32" s="5" t="s">
        <v>11</v>
      </c>
      <c r="C32" s="5" t="s">
        <v>11</v>
      </c>
      <c r="D32" s="21"/>
      <c r="E32" s="22">
        <v>168558.81</v>
      </c>
      <c r="F32" s="13" t="s">
        <v>28</v>
      </c>
      <c r="G32" s="13" t="s">
        <v>34</v>
      </c>
      <c r="H32" s="13" t="s">
        <v>27</v>
      </c>
      <c r="I32" s="27"/>
    </row>
    <row r="33" spans="1:9" s="6" customFormat="1" ht="67.5" customHeight="1">
      <c r="A33" s="2">
        <v>20</v>
      </c>
      <c r="B33" s="5" t="s">
        <v>11</v>
      </c>
      <c r="C33" s="5" t="s">
        <v>11</v>
      </c>
      <c r="D33" s="22">
        <v>-0.1</v>
      </c>
      <c r="E33" s="26"/>
      <c r="F33" s="13" t="s">
        <v>25</v>
      </c>
      <c r="G33" s="13" t="s">
        <v>31</v>
      </c>
      <c r="H33" s="13" t="s">
        <v>27</v>
      </c>
      <c r="I33" s="27" t="s">
        <v>36</v>
      </c>
    </row>
    <row r="34" spans="1:9" ht="69.75" customHeight="1">
      <c r="A34" s="2">
        <v>21</v>
      </c>
      <c r="B34" s="5" t="s">
        <v>11</v>
      </c>
      <c r="C34" s="5" t="s">
        <v>11</v>
      </c>
      <c r="D34" s="22">
        <v>0.1</v>
      </c>
      <c r="F34" s="13" t="s">
        <v>25</v>
      </c>
      <c r="G34" s="13" t="s">
        <v>30</v>
      </c>
      <c r="H34" s="13" t="s">
        <v>27</v>
      </c>
      <c r="I34" s="27"/>
    </row>
    <row r="35" spans="1:9" s="6" customFormat="1" ht="15.75">
      <c r="A35" s="32" t="s">
        <v>13</v>
      </c>
      <c r="B35" s="32"/>
      <c r="C35" s="32"/>
      <c r="D35" s="9">
        <f>SUM(D30,D18,D8)</f>
        <v>2169785.7299999995</v>
      </c>
      <c r="E35" s="9">
        <f>SUM(E30,E18,E8)</f>
        <v>544846.04</v>
      </c>
      <c r="F35" s="12" t="s">
        <v>15</v>
      </c>
      <c r="G35" s="12" t="s">
        <v>15</v>
      </c>
      <c r="H35" s="12" t="s">
        <v>15</v>
      </c>
      <c r="I35" s="10"/>
    </row>
  </sheetData>
  <sheetProtection/>
  <mergeCells count="16">
    <mergeCell ref="A35:C35"/>
    <mergeCell ref="A30:C30"/>
    <mergeCell ref="A8:C8"/>
    <mergeCell ref="A18:C18"/>
    <mergeCell ref="A2:I2"/>
    <mergeCell ref="A3:I3"/>
    <mergeCell ref="A5:A6"/>
    <mergeCell ref="B5:B6"/>
    <mergeCell ref="C5:C6"/>
    <mergeCell ref="I28:I29"/>
    <mergeCell ref="I31:I32"/>
    <mergeCell ref="I33:I34"/>
    <mergeCell ref="I5:I6"/>
    <mergeCell ref="D5:E5"/>
    <mergeCell ref="I19:I22"/>
    <mergeCell ref="F5:H5"/>
  </mergeCells>
  <printOptions/>
  <pageMargins left="0.4724409448818898" right="0.1968503937007874" top="0" bottom="0" header="0.5118110236220472" footer="0.35433070866141736"/>
  <pageSetup fitToHeight="3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Ольга Кавгина</cp:lastModifiedBy>
  <cp:lastPrinted>2023-04-24T14:03:08Z</cp:lastPrinted>
  <dcterms:created xsi:type="dcterms:W3CDTF">2004-02-13T11:05:56Z</dcterms:created>
  <dcterms:modified xsi:type="dcterms:W3CDTF">2023-04-24T14:03:13Z</dcterms:modified>
  <cp:category/>
  <cp:version/>
  <cp:contentType/>
  <cp:contentStatus/>
</cp:coreProperties>
</file>