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<sst xmlns="http://schemas.openxmlformats.org/spreadsheetml/2006/main" count="221" uniqueCount="90">
  <si>
    <t>Комментарий</t>
  </si>
  <si>
    <t>КФСР</t>
  </si>
  <si>
    <t>КЦСР</t>
  </si>
  <si>
    <t>КВР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</si>
  <si>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</si>
  <si>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</si>
  <si>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</si>
  <si>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</si>
  <si>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</si>
  <si>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</si>
  <si>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</si>
  <si>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</si>
  <si>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ИТОГО уменьшение собственных расходов</t>
  </si>
  <si>
    <t>ВСЕГО</t>
  </si>
  <si>
    <t>ИТОГО увеличение расходов за счет межбюджетных трансфертов из других бюджетов</t>
  </si>
  <si>
    <t>240</t>
  </si>
  <si>
    <t>х</t>
  </si>
  <si>
    <t>0409</t>
  </si>
  <si>
    <t>244</t>
  </si>
  <si>
    <t>0503</t>
  </si>
  <si>
    <t>7210120004</t>
  </si>
  <si>
    <t>0113</t>
  </si>
  <si>
    <t>2110020100</t>
  </si>
  <si>
    <t>853</t>
  </si>
  <si>
    <t>80003S4770</t>
  </si>
  <si>
    <t>80002S4770</t>
  </si>
  <si>
    <t>80006S4770</t>
  </si>
  <si>
    <t>80007S4770</t>
  </si>
  <si>
    <t>Потребность в средствах на замену ламп накаливания по уличному освещению</t>
  </si>
  <si>
    <t>Потребность в средствах на оплату административного штрафа</t>
  </si>
  <si>
    <t>Субсидии из областного бюджета Ленинградской области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на общую сумму 2500000 руб., в том числе: ремонт дорог в населенных пунктах - 1345759.12 руб., чистка пожарных водоемов в населенных пунктах - 139350 руб., обустройство детской площадки в с.Посадников Остров - 173723 руб., устройство мостков через ручей в д.Березовик - 139350руб., ремонт братского захоронения в д.Мелехово - 701817.88 руб.</t>
  </si>
  <si>
    <t>2022 год</t>
  </si>
  <si>
    <t>ИТОГО увеличение собственных расходов</t>
  </si>
  <si>
    <t>05.03</t>
  </si>
  <si>
    <t>2023 год</t>
  </si>
  <si>
    <t>02.03</t>
  </si>
  <si>
    <t>21.2.01.51180</t>
  </si>
  <si>
    <t>1.2.0</t>
  </si>
  <si>
    <t>2.4.0</t>
  </si>
  <si>
    <t>05.02</t>
  </si>
  <si>
    <t>72.4.01.S0160</t>
  </si>
  <si>
    <t>2.4.4</t>
  </si>
  <si>
    <t>01.04</t>
  </si>
  <si>
    <t>11.1.01.71340</t>
  </si>
  <si>
    <t>74.3.01.S4790</t>
  </si>
  <si>
    <t>74.4.03.S4840</t>
  </si>
  <si>
    <t>79.3.01.S4310</t>
  </si>
  <si>
    <t>04.09</t>
  </si>
  <si>
    <t>80.4.01.S4770</t>
  </si>
  <si>
    <t>81.4.01.S4660</t>
  </si>
  <si>
    <t>75.4.01.40027</t>
  </si>
  <si>
    <t xml:space="preserve">Увеличение расходов за счет иных межбюджетных трансферов из бюджета муниципального образования Киришский муниципальный район Ленинградской области (Софинансирование к средствам областного бюджета мероприятий по обеспечению устойчивого функционирования объектов теплоснабжения на территории Ленинградской области: ремонт участка теплотрассы от запорных задвижек в здании котельной до точки "А" - 212354,52 руб., ремонт участка теплотрассы от УВ -13 до ТК-4 на ж/д 2,3,5 - 511229,32 руб. </t>
  </si>
  <si>
    <t>Увеличение расходов за счет иных межбюджетных трансферов из бюджета муниципального образования Киришский муниципальный район Ленинградской области (Софинансирование к средствам областного бюджета мероприятий по поддержке развития общественной инфраструктуры муниципального значения: ремонт дворовой территории возле дома 5 по ул. Центральная)</t>
  </si>
  <si>
    <t>Увеличение расходов за счет иных межбюджетных трансферов из бюджета муниципального образования Киришский муниципальный район Ленинградской области (Приобретение навесного оборудования для трактора МТЗ-82)</t>
  </si>
  <si>
    <t>Увеличение расходов за счет субвенции из областного бюджета ЛО на обеспечение выполнения органами местного самоуправления МО отдельных гос.полномочий ЛО в сфере административных правоотношений</t>
  </si>
  <si>
    <t xml:space="preserve">Увеличение расходов за счет субвенций за счет средств федерального бюджета на осуществление первичного воинского учета на территориях, где отсутствуют военные комиссариаты </t>
  </si>
  <si>
    <t xml:space="preserve">Увеличение расходов за счет субсидии из областного бюджета Ленинградской области на реализацию мероприятий по обеспечению устойчивого функционирования объектов теплоснабжения на территории Ленинградской области (ремонт участка теплотрассы от запорных задвижек в здании котельной до точки "А", ремонт участка теплотрассы от УВ -13 до ТК-4 на ж/д 2,3,5 </t>
  </si>
  <si>
    <t>Увеличение расходов за счет субсидии из областного бюджета ЛО на мероприятия по созданию мест (площадок) накопления ТКО</t>
  </si>
  <si>
    <t>Увеличение расходов за счет субсидии из областного бюджета ЛО на поддержку развития общественной инфраструктуры муниципального значения (Ремонт дворовой территории возле д. 5 по ул. Центральная д. Кусино)</t>
  </si>
  <si>
    <t>Увеличение расходов за счет субсидии из областного бюджета ЛО на комплекс мероприятий по борьбе с борщевиком Сосновского</t>
  </si>
  <si>
    <t>11.1.01.20001</t>
  </si>
  <si>
    <t>75.4.01.20502</t>
  </si>
  <si>
    <t>74.4.01.20402</t>
  </si>
  <si>
    <t>Потребность в средствах на возмещения расходов (суточные, проживание, проезд в командировках ) сотрудникам администрации</t>
  </si>
  <si>
    <t>Потребность в средствах на оплату частичного ремонта кровли здания администрации, устройство наружных организованных ливневых стоков здания администрации</t>
  </si>
  <si>
    <t>Неисполненное БО 2021 года по содержанию дорог в зимний период -244988,69 руб., потребность в средствах на содержание дорог, очистку от снега и посыпку песком  - 11035,29 руб.</t>
  </si>
  <si>
    <t>Потребность в средствах на оплату работ по санитарной очистке мест накопления ТКО на территории муниципального образования</t>
  </si>
  <si>
    <t>2024 год</t>
  </si>
  <si>
    <t>Увеличение расходов на замену счетчика теплового узла в здании администрации</t>
  </si>
  <si>
    <t>01.13</t>
  </si>
  <si>
    <t>21.2.01.21008</t>
  </si>
  <si>
    <t>21.2.01.21009</t>
  </si>
  <si>
    <t>8.5.0</t>
  </si>
  <si>
    <t>Потребность в средствах на расходы по содержанию и оплате коммунальных услуг муниципального жилого фонда</t>
  </si>
  <si>
    <t>Потребность в средствах на уплату админитсративного штрафа за нарушение предусмотренных законодательством обязанностей по защите населения и территорий от ЧС</t>
  </si>
  <si>
    <t>03.10</t>
  </si>
  <si>
    <t>73.4.01.20310</t>
  </si>
  <si>
    <t>5.4.0</t>
  </si>
  <si>
    <t>72.4.01.20203</t>
  </si>
  <si>
    <t>Потребность в средствах на  выполнение экспертизы сметной документации  по объекту "Ремонт участка теплотрассы от запорных задвижек в здании кротельной до точки "А" в д. Кусино"</t>
  </si>
  <si>
    <t>Увеличение расходов на осуществление части полномочий по решению вопросов местного значения в соответствии с заключенным соглашениям между администрацией поселения и администрацией муниципального образования Киришский муниципальный район Ленинградской области бюджету муниципального образования Киришский муниципальный район Ленинградской области (в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</si>
  <si>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 xml:space="preserve">Потребность в средствах на  софинансирование к средствам областного бюджета ЛО на реализацию мероприятий по борьбе с бощевиком Сосновского </t>
  </si>
  <si>
    <t>75.4.02.20503</t>
  </si>
  <si>
    <t>Отсутсвие потребности в средствах на оказания услуг в области кадастровой деятельности (изготовление технических планов на дороги общего пользования местного значения)</t>
  </si>
  <si>
    <t>75.3.01.20501</t>
  </si>
  <si>
    <t>Уменьшение расходов в связи с экономией на  ремонт участка дороги на ул Новая в д.Кусино, отсутствие потребности в средствах на  экспертизу сметы на ремонт участка дороги по ул. Новая в д.Кусино</t>
  </si>
  <si>
    <t>Уменьшение расходов на ликвидацию несанкционированных свалок</t>
  </si>
  <si>
    <t>ИТОГО увеличение собственных расходов за счет остатка средств на счете бюджета на 01.01.2022 года</t>
  </si>
  <si>
    <t>Увеличение расходов за счет субсидии из областного бюджета ЛО на реализацию областного закона №3-оз (благоустройство д. Кусино: ремонт проездов к дворовой территории и подъездам МКД №6 и около д.1 по ул. Центральная; замена бордюров около д.6 по ул. Центральная)</t>
  </si>
  <si>
    <t>Увеличение расходов за счет субсидии из областного бюджета ЛО на реализацию областного закона №147-оз (ремонт а/д общего пользования местного значения в д. Березовик - 1391468,70, чистка пожарного водоема и установка отбойников в п.ст. Ирса - 85999,99, устройство площадки для размещения контейнеров под ТКО с сектором для КГО в с. Посадников Остров и д. Березовик (около кладбища), монтаж провода СИП для уличного освещения и навешивание светильников в д. Мелехово, Березовик, спиливание аварийных деревьев в с. Посадников Остров и д. Березовик, установка доски объявлений в пос. Ирса, установка знака населенного пункта при въезде в д. Березовик - 816750,53, устройство детской площадки в д. Березовик - 205780,78)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</si>
</sst>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" fontId="4" fillId="0" borderId="10" xfId="0" applyNumberFormat="1" applyFont="1" applyBorder="1" applyAlignment="1">
      <alignment horizontal="right" vertical="center" shrinkToFit="1"/>
    </xf>
    <xf numFmtId="11" fontId="4" fillId="0" borderId="10" xfId="0" applyNumberFormat="1" applyFont="1" applyBorder="1" applyAlignment="1">
      <alignment vertical="center" wrapText="1" shrinkToFit="1"/>
    </xf>
    <xf numFmtId="4" fontId="3" fillId="24" borderId="10" xfId="0" applyNumberFormat="1" applyFont="1" applyFill="1" applyBorder="1" applyAlignment="1">
      <alignment horizontal="right" vertical="center" shrinkToFit="1"/>
    </xf>
    <xf numFmtId="11" fontId="3" fillId="24" borderId="10" xfId="0" applyNumberFormat="1" applyFont="1" applyFill="1" applyBorder="1" applyAlignment="1">
      <alignment horizontal="left" vertical="center" wrapText="1" shrinkToFit="1"/>
    </xf>
    <xf numFmtId="4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43" fontId="4" fillId="0" borderId="10" xfId="53" applyNumberFormat="1" applyFont="1" applyFill="1" applyBorder="1" applyAlignment="1">
      <alignment horizontal="right" vertical="center" shrinkToFit="1"/>
      <protection/>
    </xf>
    <xf numFmtId="0" fontId="3" fillId="24" borderId="10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1" fontId="3" fillId="24" borderId="10" xfId="0" applyNumberFormat="1" applyFont="1" applyFill="1" applyBorder="1" applyAlignment="1">
      <alignment vertical="center" wrapText="1" shrinkToFit="1"/>
    </xf>
    <xf numFmtId="4" fontId="4" fillId="0" borderId="10" xfId="0" applyNumberFormat="1" applyFont="1" applyFill="1" applyBorder="1" applyAlignment="1">
      <alignment horizontal="right" vertical="center" wrapText="1"/>
    </xf>
    <xf numFmtId="11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right" vertical="center" shrinkToFit="1"/>
    </xf>
    <xf numFmtId="11" fontId="4" fillId="0" borderId="10" xfId="0" applyNumberFormat="1" applyFont="1" applyFill="1" applyBorder="1" applyAlignment="1">
      <alignment vertical="center" wrapText="1" shrinkToFit="1"/>
    </xf>
    <xf numFmtId="11" fontId="4" fillId="0" borderId="10" xfId="0" applyNumberFormat="1" applyFont="1" applyFill="1" applyBorder="1" applyAlignment="1">
      <alignment horizontal="left" vertical="center" wrapText="1" shrinkToFit="1"/>
    </xf>
    <xf numFmtId="11" fontId="4" fillId="0" borderId="10" xfId="53" applyNumberFormat="1" applyFont="1" applyFill="1" applyBorder="1" applyAlignment="1">
      <alignment vertical="center" wrapText="1"/>
      <protection/>
    </xf>
    <xf numFmtId="43" fontId="4" fillId="0" borderId="10" xfId="53" applyNumberFormat="1" applyFont="1" applyFill="1" applyBorder="1" applyAlignment="1">
      <alignment vertical="center" shrinkToFi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11" fontId="4" fillId="0" borderId="10" xfId="53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"/>
  <sheetViews>
    <sheetView showGridLines="0" tabSelected="1" zoomScalePageLayoutView="0" workbookViewId="0" topLeftCell="C21">
      <selection activeCell="J25" sqref="J25"/>
    </sheetView>
  </sheetViews>
  <sheetFormatPr defaultColWidth="8.875" defaultRowHeight="12.75"/>
  <cols>
    <col min="1" max="1" width="5.625" style="4" customWidth="1"/>
    <col min="2" max="2" width="23.125" style="1" customWidth="1"/>
    <col min="3" max="3" width="23.375" style="1" customWidth="1"/>
    <col min="4" max="6" width="15.125" style="1" customWidth="1"/>
    <col min="7" max="7" width="12.125" style="1" customWidth="1"/>
    <col min="8" max="8" width="16.75390625" style="1" customWidth="1"/>
    <col min="9" max="9" width="10.25390625" style="1" customWidth="1"/>
    <col min="10" max="10" width="66.25390625" style="1" customWidth="1"/>
    <col min="11" max="17" width="8.875" style="1" customWidth="1"/>
    <col min="18" max="18" width="24.00390625" style="1" customWidth="1"/>
    <col min="19" max="16384" width="8.875" style="1" customWidth="1"/>
  </cols>
  <sheetData>
    <row r="2" spans="1:10" ht="15.75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</row>
    <row r="5" spans="1:10" s="4" customFormat="1" ht="15.75" customHeight="1">
      <c r="A5" s="31" t="s">
        <v>4</v>
      </c>
      <c r="B5" s="31" t="s">
        <v>5</v>
      </c>
      <c r="C5" s="31" t="s">
        <v>6</v>
      </c>
      <c r="D5" s="31" t="s">
        <v>7</v>
      </c>
      <c r="E5" s="31"/>
      <c r="F5" s="31"/>
      <c r="G5" s="34" t="s">
        <v>8</v>
      </c>
      <c r="H5" s="34"/>
      <c r="I5" s="34"/>
      <c r="J5" s="32" t="s">
        <v>0</v>
      </c>
    </row>
    <row r="6" spans="1:10" s="4" customFormat="1" ht="15.75">
      <c r="A6" s="31"/>
      <c r="B6" s="31"/>
      <c r="C6" s="31"/>
      <c r="D6" s="2" t="s">
        <v>31</v>
      </c>
      <c r="E6" s="2" t="s">
        <v>34</v>
      </c>
      <c r="F6" s="2" t="s">
        <v>67</v>
      </c>
      <c r="G6" s="3" t="s">
        <v>1</v>
      </c>
      <c r="H6" s="3" t="s">
        <v>2</v>
      </c>
      <c r="I6" s="3" t="s">
        <v>3</v>
      </c>
      <c r="J6" s="32"/>
    </row>
    <row r="7" spans="1:10" s="4" customFormat="1" ht="82.5" customHeight="1">
      <c r="A7" s="2">
        <v>1</v>
      </c>
      <c r="B7" s="5" t="s">
        <v>11</v>
      </c>
      <c r="C7" s="5" t="s">
        <v>11</v>
      </c>
      <c r="D7" s="17">
        <v>-40871.21</v>
      </c>
      <c r="E7" s="17"/>
      <c r="F7" s="17"/>
      <c r="G7" s="15" t="s">
        <v>47</v>
      </c>
      <c r="H7" s="15" t="s">
        <v>82</v>
      </c>
      <c r="I7" s="15" t="s">
        <v>38</v>
      </c>
      <c r="J7" s="18" t="s">
        <v>83</v>
      </c>
    </row>
    <row r="8" spans="1:10" s="4" customFormat="1" ht="68.25" customHeight="1">
      <c r="A8" s="2">
        <f>A7+1</f>
        <v>2</v>
      </c>
      <c r="B8" s="5" t="s">
        <v>11</v>
      </c>
      <c r="C8" s="5" t="s">
        <v>11</v>
      </c>
      <c r="D8" s="17">
        <v>-81908.29</v>
      </c>
      <c r="E8" s="17"/>
      <c r="F8" s="17"/>
      <c r="G8" s="15" t="s">
        <v>47</v>
      </c>
      <c r="H8" s="15" t="s">
        <v>84</v>
      </c>
      <c r="I8" s="15" t="s">
        <v>38</v>
      </c>
      <c r="J8" s="18" t="s">
        <v>85</v>
      </c>
    </row>
    <row r="9" spans="1:10" s="4" customFormat="1" ht="46.5" customHeight="1">
      <c r="A9" s="2">
        <v>3</v>
      </c>
      <c r="B9" s="5" t="s">
        <v>11</v>
      </c>
      <c r="C9" s="5" t="s">
        <v>11</v>
      </c>
      <c r="D9" s="17"/>
      <c r="E9" s="17"/>
      <c r="F9" s="17">
        <v>-4154.03</v>
      </c>
      <c r="G9" s="15" t="s">
        <v>33</v>
      </c>
      <c r="H9" s="15" t="s">
        <v>62</v>
      </c>
      <c r="I9" s="15" t="s">
        <v>38</v>
      </c>
      <c r="J9" s="18" t="s">
        <v>86</v>
      </c>
    </row>
    <row r="10" spans="1:10" s="6" customFormat="1" ht="15.75">
      <c r="A10" s="28" t="s">
        <v>12</v>
      </c>
      <c r="B10" s="28"/>
      <c r="C10" s="28"/>
      <c r="D10" s="9">
        <f>SUM(D7:D9)</f>
        <v>-122779.5</v>
      </c>
      <c r="E10" s="9">
        <f>SUM(E7:E9)</f>
        <v>0</v>
      </c>
      <c r="F10" s="9">
        <f>SUM(F7:F9)</f>
        <v>-4154.03</v>
      </c>
      <c r="G10" s="14" t="s">
        <v>16</v>
      </c>
      <c r="H10" s="14" t="s">
        <v>16</v>
      </c>
      <c r="I10" s="14" t="s">
        <v>16</v>
      </c>
      <c r="J10" s="16"/>
    </row>
    <row r="11" spans="1:10" s="4" customFormat="1" ht="75" customHeight="1">
      <c r="A11" s="2">
        <v>4</v>
      </c>
      <c r="B11" s="5" t="s">
        <v>11</v>
      </c>
      <c r="C11" s="5" t="s">
        <v>11</v>
      </c>
      <c r="D11" s="17">
        <v>25800</v>
      </c>
      <c r="E11" s="17"/>
      <c r="F11" s="17"/>
      <c r="G11" s="15" t="s">
        <v>42</v>
      </c>
      <c r="H11" s="15" t="s">
        <v>60</v>
      </c>
      <c r="I11" s="15" t="s">
        <v>38</v>
      </c>
      <c r="J11" s="18" t="s">
        <v>68</v>
      </c>
    </row>
    <row r="12" spans="1:10" s="4" customFormat="1" ht="91.5" customHeight="1">
      <c r="A12" s="2">
        <f>A11+1</f>
        <v>5</v>
      </c>
      <c r="B12" s="5" t="s">
        <v>11</v>
      </c>
      <c r="C12" s="5" t="s">
        <v>11</v>
      </c>
      <c r="D12" s="19">
        <v>16908.29</v>
      </c>
      <c r="E12" s="17"/>
      <c r="F12" s="17"/>
      <c r="G12" s="15" t="s">
        <v>69</v>
      </c>
      <c r="H12" s="15" t="s">
        <v>70</v>
      </c>
      <c r="I12" s="15" t="s">
        <v>38</v>
      </c>
      <c r="J12" s="18" t="s">
        <v>73</v>
      </c>
    </row>
    <row r="13" spans="1:10" s="4" customFormat="1" ht="75" customHeight="1">
      <c r="A13" s="2">
        <v>6</v>
      </c>
      <c r="B13" s="5" t="s">
        <v>11</v>
      </c>
      <c r="C13" s="5" t="s">
        <v>11</v>
      </c>
      <c r="D13" s="19">
        <v>50000</v>
      </c>
      <c r="E13" s="17"/>
      <c r="F13" s="17"/>
      <c r="G13" s="15" t="s">
        <v>69</v>
      </c>
      <c r="H13" s="15" t="s">
        <v>71</v>
      </c>
      <c r="I13" s="15" t="s">
        <v>72</v>
      </c>
      <c r="J13" s="18" t="s">
        <v>74</v>
      </c>
    </row>
    <row r="14" spans="1:10" s="4" customFormat="1" ht="170.25" customHeight="1">
      <c r="A14" s="2">
        <f>A13+1</f>
        <v>7</v>
      </c>
      <c r="B14" s="5" t="s">
        <v>11</v>
      </c>
      <c r="C14" s="5" t="s">
        <v>11</v>
      </c>
      <c r="D14" s="17">
        <v>15071.21</v>
      </c>
      <c r="E14" s="17"/>
      <c r="F14" s="17"/>
      <c r="G14" s="15" t="s">
        <v>75</v>
      </c>
      <c r="H14" s="15" t="s">
        <v>76</v>
      </c>
      <c r="I14" s="15" t="s">
        <v>77</v>
      </c>
      <c r="J14" s="18" t="s">
        <v>80</v>
      </c>
    </row>
    <row r="15" spans="1:10" s="4" customFormat="1" ht="75" customHeight="1">
      <c r="A15" s="2">
        <v>8</v>
      </c>
      <c r="B15" s="5" t="s">
        <v>11</v>
      </c>
      <c r="C15" s="5" t="s">
        <v>11</v>
      </c>
      <c r="D15" s="17">
        <v>15000</v>
      </c>
      <c r="E15" s="17"/>
      <c r="F15" s="17"/>
      <c r="G15" s="15" t="s">
        <v>39</v>
      </c>
      <c r="H15" s="15" t="s">
        <v>78</v>
      </c>
      <c r="I15" s="15" t="s">
        <v>38</v>
      </c>
      <c r="J15" s="18" t="s">
        <v>79</v>
      </c>
    </row>
    <row r="16" spans="1:10" s="4" customFormat="1" ht="75" customHeight="1">
      <c r="A16" s="2">
        <f>A15+1</f>
        <v>9</v>
      </c>
      <c r="B16" s="5" t="s">
        <v>11</v>
      </c>
      <c r="C16" s="5" t="s">
        <v>11</v>
      </c>
      <c r="D16" s="17"/>
      <c r="E16" s="17"/>
      <c r="F16" s="17">
        <v>4154.03</v>
      </c>
      <c r="G16" s="15" t="s">
        <v>33</v>
      </c>
      <c r="H16" s="15" t="s">
        <v>46</v>
      </c>
      <c r="I16" s="15" t="s">
        <v>38</v>
      </c>
      <c r="J16" s="18" t="s">
        <v>81</v>
      </c>
    </row>
    <row r="17" spans="1:10" s="6" customFormat="1" ht="15.75">
      <c r="A17" s="28" t="s">
        <v>32</v>
      </c>
      <c r="B17" s="28"/>
      <c r="C17" s="28"/>
      <c r="D17" s="9">
        <f>SUM(D11:D16)</f>
        <v>122779.5</v>
      </c>
      <c r="E17" s="9">
        <f>SUM(E11:E16)</f>
        <v>0</v>
      </c>
      <c r="F17" s="9">
        <f>SUM(F11:F16)</f>
        <v>4154.03</v>
      </c>
      <c r="G17" s="14" t="s">
        <v>16</v>
      </c>
      <c r="H17" s="14" t="s">
        <v>16</v>
      </c>
      <c r="I17" s="14" t="s">
        <v>16</v>
      </c>
      <c r="J17" s="16"/>
    </row>
    <row r="18" spans="1:10" s="6" customFormat="1" ht="47.25">
      <c r="A18" s="2">
        <v>10</v>
      </c>
      <c r="B18" s="5" t="s">
        <v>11</v>
      </c>
      <c r="C18" s="5" t="s">
        <v>11</v>
      </c>
      <c r="D18" s="20">
        <v>20000</v>
      </c>
      <c r="E18" s="20"/>
      <c r="F18" s="20"/>
      <c r="G18" s="15" t="s">
        <v>42</v>
      </c>
      <c r="H18" s="15" t="s">
        <v>60</v>
      </c>
      <c r="I18" s="15" t="s">
        <v>37</v>
      </c>
      <c r="J18" s="21" t="s">
        <v>63</v>
      </c>
    </row>
    <row r="19" spans="1:10" s="6" customFormat="1" ht="70.5" customHeight="1">
      <c r="A19" s="2">
        <f>A18+1</f>
        <v>11</v>
      </c>
      <c r="B19" s="5" t="s">
        <v>11</v>
      </c>
      <c r="C19" s="5" t="s">
        <v>11</v>
      </c>
      <c r="D19" s="20">
        <v>390321.76</v>
      </c>
      <c r="E19" s="20"/>
      <c r="F19" s="20"/>
      <c r="G19" s="15" t="s">
        <v>42</v>
      </c>
      <c r="H19" s="15" t="s">
        <v>60</v>
      </c>
      <c r="I19" s="15" t="s">
        <v>38</v>
      </c>
      <c r="J19" s="21" t="s">
        <v>64</v>
      </c>
    </row>
    <row r="20" spans="1:19" ht="98.25" customHeight="1">
      <c r="A20" s="2">
        <f>A19+1</f>
        <v>12</v>
      </c>
      <c r="B20" s="5" t="s">
        <v>11</v>
      </c>
      <c r="C20" s="5" t="s">
        <v>11</v>
      </c>
      <c r="D20" s="7">
        <v>256023.98</v>
      </c>
      <c r="E20" s="7"/>
      <c r="F20" s="7"/>
      <c r="G20" s="15" t="s">
        <v>47</v>
      </c>
      <c r="H20" s="15" t="s">
        <v>61</v>
      </c>
      <c r="I20" s="15" t="s">
        <v>38</v>
      </c>
      <c r="J20" s="21" t="s">
        <v>65</v>
      </c>
      <c r="M20" s="33"/>
      <c r="N20" s="33"/>
      <c r="O20" s="33"/>
      <c r="P20" s="33"/>
      <c r="Q20" s="33"/>
      <c r="R20" s="33"/>
      <c r="S20" s="33"/>
    </row>
    <row r="21" spans="1:19" ht="47.25">
      <c r="A21" s="2">
        <f>A20+1</f>
        <v>13</v>
      </c>
      <c r="B21" s="5" t="s">
        <v>11</v>
      </c>
      <c r="C21" s="5" t="s">
        <v>11</v>
      </c>
      <c r="D21" s="7">
        <v>15000</v>
      </c>
      <c r="E21" s="7"/>
      <c r="F21" s="7"/>
      <c r="G21" s="15" t="s">
        <v>33</v>
      </c>
      <c r="H21" s="15" t="s">
        <v>62</v>
      </c>
      <c r="I21" s="15" t="s">
        <v>41</v>
      </c>
      <c r="J21" s="8" t="s">
        <v>66</v>
      </c>
      <c r="M21" s="33"/>
      <c r="N21" s="33"/>
      <c r="O21" s="33"/>
      <c r="P21" s="33"/>
      <c r="Q21" s="33"/>
      <c r="R21" s="33"/>
      <c r="S21" s="33"/>
    </row>
    <row r="22" spans="1:10" ht="47.25" hidden="1">
      <c r="A22" s="2" t="e">
        <f>#REF!+1</f>
        <v>#REF!</v>
      </c>
      <c r="B22" s="5" t="s">
        <v>11</v>
      </c>
      <c r="C22" s="5" t="s">
        <v>11</v>
      </c>
      <c r="D22" s="7"/>
      <c r="E22" s="7"/>
      <c r="F22" s="7"/>
      <c r="G22" s="15" t="s">
        <v>19</v>
      </c>
      <c r="H22" s="15" t="s">
        <v>20</v>
      </c>
      <c r="I22" s="15" t="s">
        <v>15</v>
      </c>
      <c r="J22" s="8" t="s">
        <v>28</v>
      </c>
    </row>
    <row r="23" spans="1:10" ht="47.25" hidden="1">
      <c r="A23" s="2" t="e">
        <f>A22+1</f>
        <v>#REF!</v>
      </c>
      <c r="B23" s="5" t="s">
        <v>11</v>
      </c>
      <c r="C23" s="5" t="s">
        <v>11</v>
      </c>
      <c r="D23" s="7"/>
      <c r="E23" s="7"/>
      <c r="F23" s="7"/>
      <c r="G23" s="15" t="s">
        <v>21</v>
      </c>
      <c r="H23" s="15" t="s">
        <v>22</v>
      </c>
      <c r="I23" s="15" t="s">
        <v>23</v>
      </c>
      <c r="J23" s="8" t="s">
        <v>29</v>
      </c>
    </row>
    <row r="24" spans="1:10" s="6" customFormat="1" ht="52.5" customHeight="1">
      <c r="A24" s="28" t="s">
        <v>87</v>
      </c>
      <c r="B24" s="28"/>
      <c r="C24" s="28"/>
      <c r="D24" s="9">
        <f>SUM(D18:D23)</f>
        <v>681345.74</v>
      </c>
      <c r="E24" s="9"/>
      <c r="F24" s="9"/>
      <c r="G24" s="14" t="s">
        <v>16</v>
      </c>
      <c r="H24" s="14" t="s">
        <v>16</v>
      </c>
      <c r="I24" s="14" t="s">
        <v>16</v>
      </c>
      <c r="J24" s="10"/>
    </row>
    <row r="25" spans="1:10" ht="81.75" customHeight="1">
      <c r="A25" s="2">
        <v>14</v>
      </c>
      <c r="B25" s="5" t="s">
        <v>11</v>
      </c>
      <c r="C25" s="5" t="s">
        <v>11</v>
      </c>
      <c r="D25" s="13">
        <v>3520</v>
      </c>
      <c r="E25" s="13">
        <v>3520</v>
      </c>
      <c r="F25" s="13">
        <v>3520</v>
      </c>
      <c r="G25" s="15" t="s">
        <v>42</v>
      </c>
      <c r="H25" s="15" t="s">
        <v>43</v>
      </c>
      <c r="I25" s="15" t="s">
        <v>38</v>
      </c>
      <c r="J25" s="22" t="s">
        <v>54</v>
      </c>
    </row>
    <row r="26" spans="1:10" ht="50.25" customHeight="1">
      <c r="A26" s="2">
        <v>15</v>
      </c>
      <c r="B26" s="5" t="s">
        <v>11</v>
      </c>
      <c r="C26" s="5" t="s">
        <v>11</v>
      </c>
      <c r="D26" s="13">
        <v>129049</v>
      </c>
      <c r="E26" s="13">
        <v>129049</v>
      </c>
      <c r="F26" s="13">
        <v>129049</v>
      </c>
      <c r="G26" s="15" t="s">
        <v>35</v>
      </c>
      <c r="H26" s="15" t="s">
        <v>36</v>
      </c>
      <c r="I26" s="15" t="s">
        <v>37</v>
      </c>
      <c r="J26" s="29" t="s">
        <v>55</v>
      </c>
    </row>
    <row r="27" spans="1:10" ht="57" customHeight="1">
      <c r="A27" s="2">
        <v>16</v>
      </c>
      <c r="B27" s="5" t="s">
        <v>11</v>
      </c>
      <c r="C27" s="5" t="s">
        <v>11</v>
      </c>
      <c r="D27" s="13">
        <v>20051</v>
      </c>
      <c r="E27" s="13">
        <v>25051</v>
      </c>
      <c r="F27" s="13">
        <v>30251</v>
      </c>
      <c r="G27" s="15" t="s">
        <v>35</v>
      </c>
      <c r="H27" s="15" t="s">
        <v>36</v>
      </c>
      <c r="I27" s="15" t="s">
        <v>38</v>
      </c>
      <c r="J27" s="29"/>
    </row>
    <row r="28" spans="1:10" ht="47.25" hidden="1">
      <c r="A28" s="2">
        <f aca="true" t="shared" si="0" ref="A28:A33">A27+1</f>
        <v>17</v>
      </c>
      <c r="B28" s="5" t="s">
        <v>11</v>
      </c>
      <c r="C28" s="5" t="s">
        <v>11</v>
      </c>
      <c r="D28" s="13"/>
      <c r="E28" s="13"/>
      <c r="F28" s="13"/>
      <c r="G28" s="15" t="s">
        <v>17</v>
      </c>
      <c r="H28" s="15" t="s">
        <v>24</v>
      </c>
      <c r="I28" s="15" t="s">
        <v>18</v>
      </c>
      <c r="J28" s="29" t="s">
        <v>30</v>
      </c>
    </row>
    <row r="29" spans="1:10" ht="47.25" hidden="1">
      <c r="A29" s="2">
        <f t="shared" si="0"/>
        <v>18</v>
      </c>
      <c r="B29" s="5" t="s">
        <v>11</v>
      </c>
      <c r="C29" s="5" t="s">
        <v>11</v>
      </c>
      <c r="D29" s="13"/>
      <c r="E29" s="13"/>
      <c r="F29" s="13"/>
      <c r="G29" s="15" t="s">
        <v>19</v>
      </c>
      <c r="H29" s="15" t="s">
        <v>25</v>
      </c>
      <c r="I29" s="15" t="s">
        <v>18</v>
      </c>
      <c r="J29" s="29"/>
    </row>
    <row r="30" spans="1:10" ht="47.25" hidden="1">
      <c r="A30" s="2">
        <f t="shared" si="0"/>
        <v>19</v>
      </c>
      <c r="B30" s="5" t="s">
        <v>11</v>
      </c>
      <c r="C30" s="5" t="s">
        <v>11</v>
      </c>
      <c r="D30" s="13"/>
      <c r="E30" s="13"/>
      <c r="F30" s="13"/>
      <c r="G30" s="15" t="s">
        <v>19</v>
      </c>
      <c r="H30" s="15" t="s">
        <v>26</v>
      </c>
      <c r="I30" s="15" t="s">
        <v>18</v>
      </c>
      <c r="J30" s="29"/>
    </row>
    <row r="31" spans="1:10" ht="47.25" hidden="1">
      <c r="A31" s="2">
        <f t="shared" si="0"/>
        <v>20</v>
      </c>
      <c r="B31" s="5" t="s">
        <v>11</v>
      </c>
      <c r="C31" s="5" t="s">
        <v>11</v>
      </c>
      <c r="D31" s="13"/>
      <c r="E31" s="13"/>
      <c r="F31" s="13"/>
      <c r="G31" s="15" t="s">
        <v>19</v>
      </c>
      <c r="H31" s="15" t="s">
        <v>27</v>
      </c>
      <c r="I31" s="15" t="s">
        <v>18</v>
      </c>
      <c r="J31" s="29"/>
    </row>
    <row r="32" spans="1:10" ht="105.75" customHeight="1">
      <c r="A32" s="2">
        <v>17</v>
      </c>
      <c r="B32" s="5" t="s">
        <v>11</v>
      </c>
      <c r="C32" s="5" t="s">
        <v>11</v>
      </c>
      <c r="D32" s="13">
        <v>4444872.16</v>
      </c>
      <c r="E32" s="13"/>
      <c r="F32" s="13"/>
      <c r="G32" s="15" t="s">
        <v>39</v>
      </c>
      <c r="H32" s="15" t="s">
        <v>40</v>
      </c>
      <c r="I32" s="15" t="s">
        <v>38</v>
      </c>
      <c r="J32" s="23" t="s">
        <v>56</v>
      </c>
    </row>
    <row r="33" spans="1:10" ht="69" customHeight="1">
      <c r="A33" s="2">
        <f t="shared" si="0"/>
        <v>18</v>
      </c>
      <c r="B33" s="5" t="s">
        <v>11</v>
      </c>
      <c r="C33" s="5" t="s">
        <v>11</v>
      </c>
      <c r="D33" s="13">
        <v>467700</v>
      </c>
      <c r="E33" s="13"/>
      <c r="F33" s="13"/>
      <c r="G33" s="15" t="s">
        <v>33</v>
      </c>
      <c r="H33" s="15" t="s">
        <v>44</v>
      </c>
      <c r="I33" s="15" t="s">
        <v>38</v>
      </c>
      <c r="J33" s="23" t="s">
        <v>57</v>
      </c>
    </row>
    <row r="34" spans="1:10" ht="95.25" customHeight="1">
      <c r="A34" s="2">
        <v>19</v>
      </c>
      <c r="B34" s="5" t="s">
        <v>11</v>
      </c>
      <c r="C34" s="5" t="s">
        <v>11</v>
      </c>
      <c r="D34" s="13">
        <v>568100</v>
      </c>
      <c r="E34" s="13"/>
      <c r="F34" s="13"/>
      <c r="G34" s="15" t="s">
        <v>33</v>
      </c>
      <c r="H34" s="15" t="s">
        <v>45</v>
      </c>
      <c r="I34" s="15" t="s">
        <v>38</v>
      </c>
      <c r="J34" s="23" t="s">
        <v>58</v>
      </c>
    </row>
    <row r="35" spans="1:10" ht="95.25" customHeight="1">
      <c r="A35" s="2">
        <v>20</v>
      </c>
      <c r="B35" s="5" t="s">
        <v>11</v>
      </c>
      <c r="C35" s="5" t="s">
        <v>11</v>
      </c>
      <c r="D35" s="13">
        <v>42000</v>
      </c>
      <c r="E35" s="13"/>
      <c r="F35" s="13">
        <v>27800</v>
      </c>
      <c r="G35" s="15" t="s">
        <v>33</v>
      </c>
      <c r="H35" s="15" t="s">
        <v>46</v>
      </c>
      <c r="I35" s="15" t="s">
        <v>38</v>
      </c>
      <c r="J35" s="23" t="s">
        <v>59</v>
      </c>
    </row>
    <row r="36" spans="1:10" ht="117" customHeight="1">
      <c r="A36" s="2">
        <v>21</v>
      </c>
      <c r="B36" s="5" t="s">
        <v>11</v>
      </c>
      <c r="C36" s="5" t="s">
        <v>11</v>
      </c>
      <c r="D36" s="24">
        <v>1412968.7</v>
      </c>
      <c r="E36" s="13"/>
      <c r="F36" s="13"/>
      <c r="G36" s="15" t="s">
        <v>47</v>
      </c>
      <c r="H36" s="15" t="s">
        <v>48</v>
      </c>
      <c r="I36" s="15" t="s">
        <v>38</v>
      </c>
      <c r="J36" s="29" t="s">
        <v>89</v>
      </c>
    </row>
    <row r="37" spans="1:10" ht="105.75" customHeight="1">
      <c r="A37" s="2">
        <v>22</v>
      </c>
      <c r="B37" s="5" t="s">
        <v>11</v>
      </c>
      <c r="C37" s="5" t="s">
        <v>11</v>
      </c>
      <c r="D37" s="24">
        <v>1087031.3</v>
      </c>
      <c r="E37" s="13"/>
      <c r="F37" s="13"/>
      <c r="G37" s="15" t="s">
        <v>33</v>
      </c>
      <c r="H37" s="15" t="s">
        <v>48</v>
      </c>
      <c r="I37" s="15" t="s">
        <v>38</v>
      </c>
      <c r="J37" s="29"/>
    </row>
    <row r="38" spans="1:10" ht="98.25" customHeight="1">
      <c r="A38" s="2">
        <v>23</v>
      </c>
      <c r="B38" s="5" t="s">
        <v>11</v>
      </c>
      <c r="C38" s="5" t="s">
        <v>11</v>
      </c>
      <c r="D38" s="13">
        <v>1054900</v>
      </c>
      <c r="E38" s="13"/>
      <c r="F38" s="13"/>
      <c r="G38" s="15" t="s">
        <v>47</v>
      </c>
      <c r="H38" s="15" t="s">
        <v>49</v>
      </c>
      <c r="I38" s="15" t="s">
        <v>38</v>
      </c>
      <c r="J38" s="23" t="s">
        <v>88</v>
      </c>
    </row>
    <row r="39" spans="1:10" ht="84" customHeight="1">
      <c r="A39" s="2">
        <v>24</v>
      </c>
      <c r="B39" s="5" t="s">
        <v>11</v>
      </c>
      <c r="C39" s="5" t="s">
        <v>11</v>
      </c>
      <c r="D39" s="25">
        <v>136000</v>
      </c>
      <c r="E39" s="13"/>
      <c r="F39" s="13"/>
      <c r="G39" s="26" t="s">
        <v>47</v>
      </c>
      <c r="H39" s="26" t="s">
        <v>50</v>
      </c>
      <c r="I39" s="26" t="s">
        <v>15</v>
      </c>
      <c r="J39" s="23" t="s">
        <v>53</v>
      </c>
    </row>
    <row r="40" spans="1:10" ht="163.5" customHeight="1">
      <c r="A40" s="2">
        <v>25</v>
      </c>
      <c r="B40" s="5" t="s">
        <v>11</v>
      </c>
      <c r="C40" s="5" t="s">
        <v>11</v>
      </c>
      <c r="D40" s="25">
        <v>723583.84</v>
      </c>
      <c r="E40" s="13"/>
      <c r="F40" s="13"/>
      <c r="G40" s="26" t="s">
        <v>39</v>
      </c>
      <c r="H40" s="26" t="s">
        <v>40</v>
      </c>
      <c r="I40" s="26" t="s">
        <v>15</v>
      </c>
      <c r="J40" s="23" t="s">
        <v>51</v>
      </c>
    </row>
    <row r="41" spans="1:10" ht="125.25" customHeight="1">
      <c r="A41" s="2">
        <v>26</v>
      </c>
      <c r="B41" s="5" t="s">
        <v>11</v>
      </c>
      <c r="C41" s="5" t="s">
        <v>11</v>
      </c>
      <c r="D41" s="25">
        <v>29900</v>
      </c>
      <c r="E41" s="13"/>
      <c r="F41" s="13"/>
      <c r="G41" s="26" t="s">
        <v>33</v>
      </c>
      <c r="H41" s="26" t="s">
        <v>45</v>
      </c>
      <c r="I41" s="26" t="s">
        <v>15</v>
      </c>
      <c r="J41" s="23" t="s">
        <v>52</v>
      </c>
    </row>
    <row r="42" spans="1:10" s="6" customFormat="1" ht="53.25" customHeight="1">
      <c r="A42" s="28" t="s">
        <v>14</v>
      </c>
      <c r="B42" s="28"/>
      <c r="C42" s="28"/>
      <c r="D42" s="9">
        <f>SUM(D25:D41)</f>
        <v>10119676</v>
      </c>
      <c r="E42" s="9">
        <f>SUM(E25:E41)</f>
        <v>157620</v>
      </c>
      <c r="F42" s="9">
        <f>SUM(F25:F41)</f>
        <v>190620</v>
      </c>
      <c r="G42" s="14" t="s">
        <v>16</v>
      </c>
      <c r="H42" s="14" t="s">
        <v>16</v>
      </c>
      <c r="I42" s="14" t="s">
        <v>16</v>
      </c>
      <c r="J42" s="10"/>
    </row>
    <row r="43" spans="1:10" s="6" customFormat="1" ht="15.75">
      <c r="A43" s="27" t="s">
        <v>13</v>
      </c>
      <c r="B43" s="27"/>
      <c r="C43" s="27"/>
      <c r="D43" s="11">
        <f>SUM(D10+D17+D24+D42)</f>
        <v>10801021.74</v>
      </c>
      <c r="E43" s="11">
        <f>SUM(E10+E17+E24+E42)</f>
        <v>157620</v>
      </c>
      <c r="F43" s="11">
        <f>SUM(F10+F17+F24+F42)</f>
        <v>190620</v>
      </c>
      <c r="G43" s="14" t="s">
        <v>16</v>
      </c>
      <c r="H43" s="14" t="s">
        <v>16</v>
      </c>
      <c r="I43" s="14" t="s">
        <v>16</v>
      </c>
      <c r="J43" s="12"/>
    </row>
  </sheetData>
  <sheetProtection/>
  <mergeCells count="17">
    <mergeCell ref="M20:S21"/>
    <mergeCell ref="D5:F5"/>
    <mergeCell ref="J28:J31"/>
    <mergeCell ref="G5:I5"/>
    <mergeCell ref="A2:J2"/>
    <mergeCell ref="A3:J3"/>
    <mergeCell ref="A5:A6"/>
    <mergeCell ref="B5:B6"/>
    <mergeCell ref="C5:C6"/>
    <mergeCell ref="J5:J6"/>
    <mergeCell ref="A43:C43"/>
    <mergeCell ref="A42:C42"/>
    <mergeCell ref="A10:C10"/>
    <mergeCell ref="J26:J27"/>
    <mergeCell ref="A17:C17"/>
    <mergeCell ref="J36:J37"/>
    <mergeCell ref="A24:C24"/>
  </mergeCells>
  <printOptions/>
  <pageMargins left="0.4724409448818898" right="0.1968503937007874" top="0" bottom="0" header="0.5118110236220472" footer="0.35433070866141736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Общий отдел</cp:lastModifiedBy>
  <cp:lastPrinted>2022-02-10T08:20:32Z</cp:lastPrinted>
  <dcterms:created xsi:type="dcterms:W3CDTF">2004-02-13T11:05:56Z</dcterms:created>
  <dcterms:modified xsi:type="dcterms:W3CDTF">2022-02-10T08:20:57Z</dcterms:modified>
  <cp:category/>
  <cp:version/>
  <cp:contentType/>
  <cp:contentStatus/>
</cp:coreProperties>
</file>