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Справка об изменении бюджетных" sheetId="1" r:id="rId1"/>
  </sheets>
  <definedNames>
    <definedName name="APPT" localSheetId="0">'Справка об изменении бюджетных'!#REF!</definedName>
    <definedName name="FIO" localSheetId="0">'Справка об изменении бюджетных'!#REF!</definedName>
    <definedName name="SIGN" localSheetId="0">'Справка об изменении бюджетных'!#REF!</definedName>
    <definedName name="_xlnm.Print_Titles" localSheetId="0">'Справка об изменении бюджетных'!$5:$6</definedName>
  </definedNames>
  <calcPr fullCalcOnLoad="1"/>
</workbook>
</file>

<file path=xl/sharedStrings.xml><?xml version="1.0" encoding="utf-8"?>
<sst xmlns="http://schemas.openxmlformats.org/spreadsheetml/2006/main" count="140" uniqueCount="58">
  <si>
    <t>Комментарий</t>
  </si>
  <si>
    <t>КФСР</t>
  </si>
  <si>
    <t>КЦСР</t>
  </si>
  <si>
    <t>КВР</t>
  </si>
  <si>
    <t>Nп/п</t>
  </si>
  <si>
    <t>ГРБС</t>
  </si>
  <si>
    <t>Получатель средств</t>
  </si>
  <si>
    <t>сумма (рублей)</t>
  </si>
  <si>
    <t>коды бюджетной классификации</t>
  </si>
  <si>
    <t>Справочная информация по вносимым измнениям в расходную часть бюджета</t>
  </si>
  <si>
    <t>муниципального образования Кусинское сельское поселение Киришского муниципального района Ленинградской области</t>
  </si>
  <si>
    <t>Администрация Кусинского сельского  поселения</t>
  </si>
  <si>
    <t>ИТОГО уменьшение собственных расходов</t>
  </si>
  <si>
    <t>ВСЕГО</t>
  </si>
  <si>
    <t>ИТОГО увеличение расходов за счет межбюджетных трансфертов из других бюджетов</t>
  </si>
  <si>
    <t>2021 год</t>
  </si>
  <si>
    <t>х</t>
  </si>
  <si>
    <t>ИТОГО увеличение собственных расходов</t>
  </si>
  <si>
    <t>1.2.0</t>
  </si>
  <si>
    <t>01.04</t>
  </si>
  <si>
    <t>11.1.00.20033</t>
  </si>
  <si>
    <t xml:space="preserve">Увеличение расходов на начисления на выплаты по оплате труда (на поощрение муниципальной управленческой команды) </t>
  </si>
  <si>
    <t>2.4.0</t>
  </si>
  <si>
    <t>01.13</t>
  </si>
  <si>
    <t>75.0.03.20038</t>
  </si>
  <si>
    <t>Экономия в результате проведения конкурсных процедур по расходам на проведение инвентаризации и паспоризации дорог</t>
  </si>
  <si>
    <t>21.1.00.20100</t>
  </si>
  <si>
    <t>Потребность в средствах на изготовление технических планов на объекты: "ТС дренажа котельной в д. Кусино" - 15000 руб., "Линии электропередач на п.ст. Ирса, Тигода, Посадниково, Жарок" - 74000 руб.</t>
  </si>
  <si>
    <t>04.09</t>
  </si>
  <si>
    <t>73.0.04.20037</t>
  </si>
  <si>
    <t>Потребность в средствах на установку дорожных знаков на ул. Луговая д. Кусино</t>
  </si>
  <si>
    <t>05.03</t>
  </si>
  <si>
    <t>74.0.03.20013</t>
  </si>
  <si>
    <t>07.05</t>
  </si>
  <si>
    <t>78.0.01.20024</t>
  </si>
  <si>
    <t>Потребность в средствах на подготовку технических/межевых планов на дорогу Липовик-Дубовик, подъезд к д. Кусино</t>
  </si>
  <si>
    <t>Потребность в средствах на приобретение ограждения и новогодних игрушек для украшения ели - 42679,74 руб., проведение экспертизы сметной документации на благоустройство сквера Воиской Славы в районе дивизионной Пушки ЗИС-3 в д. Кусино - 28000 руб., установку системы видеонаблюдения на спортивной площадке в д. Кусино - 126840,46 руб.</t>
  </si>
  <si>
    <t>05.01</t>
  </si>
  <si>
    <t>76.2.01.20020</t>
  </si>
  <si>
    <t>73.0.01.20009</t>
  </si>
  <si>
    <t>74.0.02.20012</t>
  </si>
  <si>
    <t>11.01</t>
  </si>
  <si>
    <t>70.0.01.20001</t>
  </si>
  <si>
    <t>Отсутствие потребности в средствах на оплату аренды спортивного зала и возмещение коммунальных услуг по аренде</t>
  </si>
  <si>
    <t>Экономия средств по расходам на уплату взносов за кап.ремонт мун.жил.фонда</t>
  </si>
  <si>
    <t>Экономия в результате проведения конкурсных процедур по расходам на оплату коммунальных услуг (вода, стоки, теплоэнергия), услуг по обращению с ТКО, обслуживание ПО, пожарной сигнализации, заправку картриджей, приобретение мебели и переплетного оборудования, установку АРМ, приобретение ГСМ, колес для а/м, ТО и ремонт а/м, промывки и опрессовки ВСО</t>
  </si>
  <si>
    <t>Потребность в средствах на оплату обучения сотрудников, диспансеризацию муниципальных служащих, заправку огнетушителя, приобретение моющих и хозяйственных средств, похозяйственных книг, карточек регистрации ф.9, приобретение шкафов металлических, оплату ГВС, использованного при промывке отопления</t>
  </si>
  <si>
    <t>Увеличение расходов за счет иных межбюджетных трансферов из бюджета муниципального образования Киришский муниципальный район Ленинградской области (поощрение муниципальной управленческой команды за счет иного межбюджетного трансферта из областного бюджета Ленинградской области) (Постановление главы администрации КМР ЛО № 1678 от 30.09.2021г., Уведомление по расчетам между бюджетами №3 от 30.09.2021г.)</t>
  </si>
  <si>
    <t>11.1.00.55490</t>
  </si>
  <si>
    <t>21.2.00.40027</t>
  </si>
  <si>
    <t>72.1.01.40027</t>
  </si>
  <si>
    <t>74.0.05.S4960</t>
  </si>
  <si>
    <t>Увеличение расходов за счет иных межбюджетных трансферов из бюджета муниципального образования Киришский муниципальный район Ленинградской области:                                                                                                              Софинансирование к средствам областного бюджета Ленинградской области мероприятий по оснащению мест (площадок) накопления твердых коммунальных отходов емкостями для накопления твердых коммунальных отходов в рамках государственной программы Ленинградской области "Охрана окружающей среды Ленинградской области" - 111860 руб.,                                                                                            Приобретение архивного шкафа для предоставления на безвозмездной основе участковым избирательным комиссиям на срок их полномочий - 7480 руб.,                                                       Монтаж провода СИП для подключения светильников уличного освещения в дер.Кусино (улица Волна-1, Волна-2, Волна-3, Волна-4, Волна-5, Цветочная, Луговая, Школьная, частный сектор за р.Кусинка) - 647354,68 руб.              (Уведомление по расчетам между бюджетами №1 от 28.07.2021г.)</t>
  </si>
  <si>
    <t>Увеличение расходов за счет субсидии из областного бюджета ЛО на проведение мероприятий по оснащению мест (площадок) накопления твердых коммунальных отходов емкостями для накопления твердых коммунальных отходов в рамках государственной программы Ленинградской области "Охрана окружающей среды Ленинградской области" (Уведомление по расчетам между бюджетами №16783 от 05.08.2021г.)</t>
  </si>
  <si>
    <t>Экономия в результате проведения конкурсных процедур по  расходам на гравировку на мемориальных плитах воинских захоронений</t>
  </si>
  <si>
    <t xml:space="preserve">Потребность в средствах на повышение квалификации муниципальных служащих </t>
  </si>
  <si>
    <t>Экономия в результате проведения конкурсных процедур по  расходам на проведение аккарицидной обработки мест купания</t>
  </si>
  <si>
    <t>Увеличение расходов на софинансирование к средствам областного бюджета Ленинградской области мероприятий по оснащению мест (площадок) накопления твердых коммунальных отходов емкостями для накопления твердых коммунальных отходов в рамках государственной программы Ленинградской области "Охрана окружающей среды Ленинградской области"</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</si>
</sst>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
  </numFmts>
  <fonts count="39">
    <font>
      <sz val="10"/>
      <name val="Arial Cyr"/>
      <family val="0"/>
    </font>
    <font>
      <u val="single"/>
      <sz val="10"/>
      <color indexed="12"/>
      <name val="Arial Cyr"/>
      <family val="0"/>
    </font>
    <font>
      <u val="single"/>
      <sz val="10"/>
      <color indexed="36"/>
      <name val="Arial Cyr"/>
      <family val="0"/>
    </font>
    <font>
      <b/>
      <sz val="12"/>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thin"/>
      <right style="thin"/>
      <top style="thin"/>
      <bottom>
        <color indexed="63"/>
      </bottom>
    </border>
    <border>
      <left style="thin"/>
      <right style="thin"/>
      <top style="hair"/>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35">
    <xf numFmtId="0" fontId="0" fillId="0" borderId="0" xfId="0" applyAlignment="1">
      <alignment/>
    </xf>
    <xf numFmtId="0" fontId="4" fillId="0" borderId="0" xfId="0" applyFont="1" applyFill="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0" xfId="0" applyFont="1" applyFill="1" applyAlignment="1">
      <alignment vertical="center"/>
    </xf>
    <xf numFmtId="49" fontId="4" fillId="0" borderId="10" xfId="0" applyNumberFormat="1" applyFont="1" applyFill="1" applyBorder="1" applyAlignment="1">
      <alignment horizontal="left" vertical="center" wrapText="1"/>
    </xf>
    <xf numFmtId="0" fontId="3" fillId="0" borderId="0" xfId="0" applyFont="1" applyFill="1" applyAlignment="1">
      <alignment/>
    </xf>
    <xf numFmtId="11" fontId="4" fillId="0" borderId="10" xfId="0" applyNumberFormat="1" applyFont="1" applyFill="1" applyBorder="1" applyAlignment="1">
      <alignment horizontal="left" vertical="center" wrapText="1"/>
    </xf>
    <xf numFmtId="4" fontId="3" fillId="33" borderId="10" xfId="0" applyNumberFormat="1" applyFont="1" applyFill="1" applyBorder="1" applyAlignment="1">
      <alignment horizontal="right" vertical="center" shrinkToFit="1"/>
    </xf>
    <xf numFmtId="11" fontId="3" fillId="33" borderId="10" xfId="0" applyNumberFormat="1" applyFont="1" applyFill="1" applyBorder="1" applyAlignment="1">
      <alignment horizontal="left" vertical="center" wrapText="1" shrinkToFit="1"/>
    </xf>
    <xf numFmtId="4" fontId="3" fillId="33" borderId="10" xfId="0" applyNumberFormat="1" applyFont="1" applyFill="1" applyBorder="1" applyAlignment="1">
      <alignment/>
    </xf>
    <xf numFmtId="0" fontId="3" fillId="33" borderId="10" xfId="0" applyFont="1" applyFill="1" applyBorder="1" applyAlignment="1">
      <alignment/>
    </xf>
    <xf numFmtId="11" fontId="4" fillId="0" borderId="10" xfId="53" applyNumberFormat="1" applyFont="1" applyFill="1" applyBorder="1" applyAlignment="1">
      <alignment vertical="center" wrapText="1"/>
      <protection/>
    </xf>
    <xf numFmtId="0" fontId="3" fillId="33" borderId="10" xfId="0" applyFont="1" applyFill="1" applyBorder="1" applyAlignment="1">
      <alignment horizontal="center"/>
    </xf>
    <xf numFmtId="49" fontId="4" fillId="0" borderId="10" xfId="0" applyNumberFormat="1" applyFont="1" applyBorder="1" applyAlignment="1" applyProtection="1">
      <alignment horizontal="center" vertical="center" wrapText="1"/>
      <protection/>
    </xf>
    <xf numFmtId="11" fontId="3" fillId="33" borderId="10" xfId="0" applyNumberFormat="1" applyFont="1" applyFill="1" applyBorder="1" applyAlignment="1">
      <alignment vertical="center" wrapText="1" shrinkToFit="1"/>
    </xf>
    <xf numFmtId="4" fontId="4" fillId="0" borderId="10" xfId="0" applyNumberFormat="1" applyFont="1" applyBorder="1" applyAlignment="1" applyProtection="1">
      <alignment horizontal="right" vertical="center" wrapText="1"/>
      <protection/>
    </xf>
    <xf numFmtId="49"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wrapText="1"/>
    </xf>
    <xf numFmtId="49" fontId="4" fillId="0" borderId="11" xfId="0" applyNumberFormat="1" applyFont="1" applyBorder="1" applyAlignment="1" applyProtection="1">
      <alignment horizontal="center" vertical="center" wrapText="1"/>
      <protection/>
    </xf>
    <xf numFmtId="4" fontId="4" fillId="0" borderId="11" xfId="0" applyNumberFormat="1" applyFont="1" applyBorder="1" applyAlignment="1" applyProtection="1">
      <alignment horizontal="right" vertical="center" wrapText="1"/>
      <protection/>
    </xf>
    <xf numFmtId="4" fontId="4" fillId="0" borderId="12" xfId="0" applyNumberFormat="1" applyFont="1" applyFill="1" applyBorder="1" applyAlignment="1" applyProtection="1">
      <alignment horizontal="right" vertical="center" wrapText="1"/>
      <protection/>
    </xf>
    <xf numFmtId="49" fontId="4" fillId="0" borderId="13" xfId="0" applyNumberFormat="1" applyFont="1" applyBorder="1" applyAlignment="1" applyProtection="1">
      <alignment horizontal="center" vertical="center" wrapText="1"/>
      <protection/>
    </xf>
    <xf numFmtId="0" fontId="3" fillId="0" borderId="0" xfId="0" applyFont="1" applyFill="1" applyAlignment="1">
      <alignment horizontal="center"/>
    </xf>
    <xf numFmtId="0" fontId="4" fillId="0" borderId="10"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0" xfId="0" applyFont="1" applyFill="1" applyAlignment="1">
      <alignment horizontal="left"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49" fontId="3" fillId="33" borderId="10" xfId="0" applyNumberFormat="1" applyFont="1" applyFill="1" applyBorder="1" applyAlignment="1">
      <alignment horizontal="left" vertical="center" wrapText="1"/>
    </xf>
    <xf numFmtId="0" fontId="3" fillId="33" borderId="10" xfId="0" applyFont="1" applyFill="1" applyBorder="1" applyAlignment="1">
      <alignment horizontal="left" vertical="center" wrapText="1"/>
    </xf>
    <xf numFmtId="11" fontId="4" fillId="0" borderId="12" xfId="53" applyNumberFormat="1" applyFont="1" applyFill="1" applyBorder="1" applyAlignment="1">
      <alignment horizontal="left" vertical="center" wrapText="1"/>
      <protection/>
    </xf>
    <xf numFmtId="11" fontId="4" fillId="0" borderId="15" xfId="53" applyNumberFormat="1" applyFont="1" applyFill="1" applyBorder="1" applyAlignment="1">
      <alignment horizontal="left" vertical="center" wrapText="1"/>
      <protection/>
    </xf>
    <xf numFmtId="11" fontId="4" fillId="0" borderId="16" xfId="53" applyNumberFormat="1" applyFont="1" applyFill="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29"/>
  <sheetViews>
    <sheetView showGridLines="0" tabSelected="1" zoomScalePageLayoutView="0" workbookViewId="0" topLeftCell="A1">
      <selection activeCell="A5" sqref="A5:H29"/>
    </sheetView>
  </sheetViews>
  <sheetFormatPr defaultColWidth="8.875" defaultRowHeight="12.75"/>
  <cols>
    <col min="1" max="1" width="5.625" style="4" customWidth="1"/>
    <col min="2" max="2" width="23.125" style="1" customWidth="1"/>
    <col min="3" max="3" width="23.375" style="1" customWidth="1"/>
    <col min="4" max="4" width="15.125" style="1" customWidth="1"/>
    <col min="5" max="5" width="12.125" style="1" customWidth="1"/>
    <col min="6" max="6" width="16.75390625" style="1" customWidth="1"/>
    <col min="7" max="7" width="10.25390625" style="1" customWidth="1"/>
    <col min="8" max="8" width="81.875" style="1" customWidth="1"/>
    <col min="9" max="15" width="8.875" style="1" customWidth="1"/>
    <col min="16" max="16" width="24.00390625" style="1" customWidth="1"/>
    <col min="17" max="16384" width="8.875" style="1" customWidth="1"/>
  </cols>
  <sheetData>
    <row r="2" spans="1:8" ht="15.75">
      <c r="A2" s="24" t="s">
        <v>9</v>
      </c>
      <c r="B2" s="24"/>
      <c r="C2" s="24"/>
      <c r="D2" s="24"/>
      <c r="E2" s="24"/>
      <c r="F2" s="24"/>
      <c r="G2" s="24"/>
      <c r="H2" s="24"/>
    </row>
    <row r="3" spans="1:8" ht="15.75">
      <c r="A3" s="24" t="s">
        <v>10</v>
      </c>
      <c r="B3" s="24"/>
      <c r="C3" s="24"/>
      <c r="D3" s="24"/>
      <c r="E3" s="24"/>
      <c r="F3" s="24"/>
      <c r="G3" s="24"/>
      <c r="H3" s="24"/>
    </row>
    <row r="5" spans="1:8" s="4" customFormat="1" ht="15.75" customHeight="1">
      <c r="A5" s="25" t="s">
        <v>4</v>
      </c>
      <c r="B5" s="25" t="s">
        <v>5</v>
      </c>
      <c r="C5" s="25" t="s">
        <v>6</v>
      </c>
      <c r="D5" s="2" t="s">
        <v>7</v>
      </c>
      <c r="E5" s="29" t="s">
        <v>8</v>
      </c>
      <c r="F5" s="29"/>
      <c r="G5" s="29"/>
      <c r="H5" s="28" t="s">
        <v>0</v>
      </c>
    </row>
    <row r="6" spans="1:8" s="4" customFormat="1" ht="15.75">
      <c r="A6" s="25"/>
      <c r="B6" s="25"/>
      <c r="C6" s="25"/>
      <c r="D6" s="2" t="s">
        <v>15</v>
      </c>
      <c r="E6" s="3" t="s">
        <v>1</v>
      </c>
      <c r="F6" s="3" t="s">
        <v>2</v>
      </c>
      <c r="G6" s="3" t="s">
        <v>3</v>
      </c>
      <c r="H6" s="28"/>
    </row>
    <row r="7" spans="1:8" s="4" customFormat="1" ht="104.25" customHeight="1">
      <c r="A7" s="2">
        <v>1</v>
      </c>
      <c r="B7" s="5" t="s">
        <v>11</v>
      </c>
      <c r="C7" s="5" t="s">
        <v>11</v>
      </c>
      <c r="D7" s="18">
        <v>-135113.88</v>
      </c>
      <c r="E7" s="17" t="s">
        <v>19</v>
      </c>
      <c r="F7" s="17" t="s">
        <v>20</v>
      </c>
      <c r="G7" s="17" t="s">
        <v>22</v>
      </c>
      <c r="H7" s="7" t="s">
        <v>45</v>
      </c>
    </row>
    <row r="8" spans="1:8" s="4" customFormat="1" ht="55.5" customHeight="1">
      <c r="A8" s="2">
        <f>A7+1</f>
        <v>2</v>
      </c>
      <c r="B8" s="5" t="s">
        <v>11</v>
      </c>
      <c r="C8" s="5" t="s">
        <v>11</v>
      </c>
      <c r="D8" s="18">
        <v>-0.7</v>
      </c>
      <c r="E8" s="17" t="s">
        <v>23</v>
      </c>
      <c r="F8" s="17" t="s">
        <v>24</v>
      </c>
      <c r="G8" s="17" t="s">
        <v>22</v>
      </c>
      <c r="H8" s="7" t="s">
        <v>25</v>
      </c>
    </row>
    <row r="9" spans="1:8" s="4" customFormat="1" ht="58.5" customHeight="1">
      <c r="A9" s="2">
        <v>3</v>
      </c>
      <c r="B9" s="5" t="s">
        <v>11</v>
      </c>
      <c r="C9" s="5" t="s">
        <v>11</v>
      </c>
      <c r="D9" s="18">
        <v>-12896.9</v>
      </c>
      <c r="E9" s="17" t="s">
        <v>37</v>
      </c>
      <c r="F9" s="17" t="s">
        <v>38</v>
      </c>
      <c r="G9" s="17" t="s">
        <v>22</v>
      </c>
      <c r="H9" s="7" t="s">
        <v>44</v>
      </c>
    </row>
    <row r="10" spans="1:8" s="4" customFormat="1" ht="60.75" customHeight="1">
      <c r="A10" s="2">
        <v>4</v>
      </c>
      <c r="B10" s="5" t="s">
        <v>11</v>
      </c>
      <c r="C10" s="5" t="s">
        <v>11</v>
      </c>
      <c r="D10" s="18">
        <v>-27</v>
      </c>
      <c r="E10" s="17" t="s">
        <v>31</v>
      </c>
      <c r="F10" s="17" t="s">
        <v>39</v>
      </c>
      <c r="G10" s="17" t="s">
        <v>22</v>
      </c>
      <c r="H10" s="7" t="s">
        <v>56</v>
      </c>
    </row>
    <row r="11" spans="1:8" s="4" customFormat="1" ht="54" customHeight="1">
      <c r="A11" s="2">
        <v>5</v>
      </c>
      <c r="B11" s="5" t="s">
        <v>11</v>
      </c>
      <c r="C11" s="5" t="s">
        <v>11</v>
      </c>
      <c r="D11" s="18">
        <v>-18112</v>
      </c>
      <c r="E11" s="17" t="s">
        <v>31</v>
      </c>
      <c r="F11" s="17" t="s">
        <v>40</v>
      </c>
      <c r="G11" s="17" t="s">
        <v>22</v>
      </c>
      <c r="H11" s="7" t="s">
        <v>54</v>
      </c>
    </row>
    <row r="12" spans="1:15" s="4" customFormat="1" ht="64.5" customHeight="1">
      <c r="A12" s="2">
        <v>6</v>
      </c>
      <c r="B12" s="5" t="s">
        <v>11</v>
      </c>
      <c r="C12" s="5" t="s">
        <v>11</v>
      </c>
      <c r="D12" s="18">
        <v>-26907.65</v>
      </c>
      <c r="E12" s="17" t="s">
        <v>41</v>
      </c>
      <c r="F12" s="17" t="s">
        <v>42</v>
      </c>
      <c r="G12" s="17" t="s">
        <v>22</v>
      </c>
      <c r="H12" s="7" t="s">
        <v>43</v>
      </c>
      <c r="I12" s="26"/>
      <c r="J12" s="27"/>
      <c r="K12" s="27"/>
      <c r="L12" s="27"/>
      <c r="M12" s="27"/>
      <c r="N12" s="27"/>
      <c r="O12" s="27"/>
    </row>
    <row r="13" spans="1:8" s="6" customFormat="1" ht="25.5" customHeight="1">
      <c r="A13" s="31" t="s">
        <v>12</v>
      </c>
      <c r="B13" s="31"/>
      <c r="C13" s="31"/>
      <c r="D13" s="8">
        <f>SUM(D7:D12)</f>
        <v>-193058.13</v>
      </c>
      <c r="E13" s="13" t="s">
        <v>16</v>
      </c>
      <c r="F13" s="13" t="s">
        <v>16</v>
      </c>
      <c r="G13" s="13" t="s">
        <v>16</v>
      </c>
      <c r="H13" s="15"/>
    </row>
    <row r="14" spans="1:8" s="4" customFormat="1" ht="63" customHeight="1">
      <c r="A14" s="2">
        <v>7</v>
      </c>
      <c r="B14" s="5" t="s">
        <v>11</v>
      </c>
      <c r="C14" s="5" t="s">
        <v>11</v>
      </c>
      <c r="D14" s="18">
        <v>23455.8</v>
      </c>
      <c r="E14" s="17" t="s">
        <v>19</v>
      </c>
      <c r="F14" s="17" t="s">
        <v>20</v>
      </c>
      <c r="G14" s="17" t="s">
        <v>18</v>
      </c>
      <c r="H14" s="19" t="s">
        <v>21</v>
      </c>
    </row>
    <row r="15" spans="1:8" s="4" customFormat="1" ht="103.5" customHeight="1">
      <c r="A15" s="2">
        <v>8</v>
      </c>
      <c r="B15" s="5" t="s">
        <v>11</v>
      </c>
      <c r="C15" s="5" t="s">
        <v>11</v>
      </c>
      <c r="D15" s="18">
        <v>265008.74</v>
      </c>
      <c r="E15" s="17" t="s">
        <v>19</v>
      </c>
      <c r="F15" s="17" t="s">
        <v>20</v>
      </c>
      <c r="G15" s="17" t="s">
        <v>22</v>
      </c>
      <c r="H15" s="7" t="s">
        <v>46</v>
      </c>
    </row>
    <row r="16" spans="1:8" s="4" customFormat="1" ht="71.25" customHeight="1">
      <c r="A16" s="2">
        <v>9</v>
      </c>
      <c r="B16" s="5" t="s">
        <v>11</v>
      </c>
      <c r="C16" s="5" t="s">
        <v>11</v>
      </c>
      <c r="D16" s="18">
        <v>89000</v>
      </c>
      <c r="E16" s="17" t="s">
        <v>23</v>
      </c>
      <c r="F16" s="17" t="s">
        <v>26</v>
      </c>
      <c r="G16" s="17" t="s">
        <v>22</v>
      </c>
      <c r="H16" s="7" t="s">
        <v>27</v>
      </c>
    </row>
    <row r="17" spans="1:8" s="4" customFormat="1" ht="47.25">
      <c r="A17" s="2">
        <v>10</v>
      </c>
      <c r="B17" s="5" t="s">
        <v>11</v>
      </c>
      <c r="C17" s="5" t="s">
        <v>11</v>
      </c>
      <c r="D17" s="18">
        <v>156940.79</v>
      </c>
      <c r="E17" s="17" t="s">
        <v>28</v>
      </c>
      <c r="F17" s="17" t="s">
        <v>29</v>
      </c>
      <c r="G17" s="17" t="s">
        <v>22</v>
      </c>
      <c r="H17" s="7" t="s">
        <v>30</v>
      </c>
    </row>
    <row r="18" spans="1:8" s="4" customFormat="1" ht="99" customHeight="1">
      <c r="A18" s="2">
        <v>11</v>
      </c>
      <c r="B18" s="5" t="s">
        <v>11</v>
      </c>
      <c r="C18" s="5" t="s">
        <v>11</v>
      </c>
      <c r="D18" s="18">
        <v>197520.2</v>
      </c>
      <c r="E18" s="17" t="s">
        <v>31</v>
      </c>
      <c r="F18" s="17" t="s">
        <v>32</v>
      </c>
      <c r="G18" s="17" t="s">
        <v>22</v>
      </c>
      <c r="H18" s="7" t="s">
        <v>36</v>
      </c>
    </row>
    <row r="19" spans="1:16" s="4" customFormat="1" ht="61.5" customHeight="1">
      <c r="A19" s="2">
        <v>12</v>
      </c>
      <c r="B19" s="5" t="s">
        <v>11</v>
      </c>
      <c r="C19" s="5" t="s">
        <v>11</v>
      </c>
      <c r="D19" s="18">
        <v>4405.6</v>
      </c>
      <c r="E19" s="17" t="s">
        <v>33</v>
      </c>
      <c r="F19" s="17" t="s">
        <v>34</v>
      </c>
      <c r="G19" s="17" t="s">
        <v>22</v>
      </c>
      <c r="H19" s="7" t="s">
        <v>55</v>
      </c>
      <c r="I19" s="26"/>
      <c r="J19" s="27"/>
      <c r="K19" s="27"/>
      <c r="L19" s="27"/>
      <c r="M19" s="27"/>
      <c r="N19" s="27"/>
      <c r="O19" s="27"/>
      <c r="P19" s="27"/>
    </row>
    <row r="20" spans="1:8" s="4" customFormat="1" ht="61.5" customHeight="1">
      <c r="A20" s="2">
        <v>13</v>
      </c>
      <c r="B20" s="5" t="s">
        <v>11</v>
      </c>
      <c r="C20" s="5" t="s">
        <v>11</v>
      </c>
      <c r="D20" s="18">
        <v>60000</v>
      </c>
      <c r="E20" s="17" t="s">
        <v>28</v>
      </c>
      <c r="F20" s="17" t="s">
        <v>24</v>
      </c>
      <c r="G20" s="17" t="s">
        <v>22</v>
      </c>
      <c r="H20" s="7" t="s">
        <v>35</v>
      </c>
    </row>
    <row r="21" spans="1:8" ht="106.5" customHeight="1">
      <c r="A21" s="2">
        <f>A20+1</f>
        <v>14</v>
      </c>
      <c r="B21" s="5" t="s">
        <v>11</v>
      </c>
      <c r="C21" s="5" t="s">
        <v>11</v>
      </c>
      <c r="D21" s="21">
        <v>40</v>
      </c>
      <c r="E21" s="20" t="s">
        <v>31</v>
      </c>
      <c r="F21" s="20" t="s">
        <v>51</v>
      </c>
      <c r="G21" s="20" t="s">
        <v>22</v>
      </c>
      <c r="H21" s="12" t="s">
        <v>57</v>
      </c>
    </row>
    <row r="22" spans="1:8" s="6" customFormat="1" ht="27.75" customHeight="1">
      <c r="A22" s="31" t="s">
        <v>17</v>
      </c>
      <c r="B22" s="31"/>
      <c r="C22" s="31"/>
      <c r="D22" s="8">
        <f>SUM(D14:D21)</f>
        <v>796371.13</v>
      </c>
      <c r="E22" s="13" t="s">
        <v>16</v>
      </c>
      <c r="F22" s="13" t="s">
        <v>16</v>
      </c>
      <c r="G22" s="13" t="s">
        <v>16</v>
      </c>
      <c r="H22" s="15"/>
    </row>
    <row r="23" spans="1:8" ht="130.5" customHeight="1">
      <c r="A23" s="2">
        <v>14</v>
      </c>
      <c r="B23" s="5" t="s">
        <v>11</v>
      </c>
      <c r="C23" s="5" t="s">
        <v>11</v>
      </c>
      <c r="D23" s="22">
        <v>77700</v>
      </c>
      <c r="E23" s="23" t="s">
        <v>19</v>
      </c>
      <c r="F23" s="23" t="s">
        <v>48</v>
      </c>
      <c r="G23" s="23" t="s">
        <v>18</v>
      </c>
      <c r="H23" s="19" t="s">
        <v>47</v>
      </c>
    </row>
    <row r="24" spans="1:8" ht="63" customHeight="1">
      <c r="A24" s="2">
        <v>15</v>
      </c>
      <c r="B24" s="5" t="s">
        <v>11</v>
      </c>
      <c r="C24" s="5" t="s">
        <v>11</v>
      </c>
      <c r="D24" s="16">
        <v>7480</v>
      </c>
      <c r="E24" s="14" t="s">
        <v>23</v>
      </c>
      <c r="F24" s="14" t="s">
        <v>49</v>
      </c>
      <c r="G24" s="14" t="s">
        <v>22</v>
      </c>
      <c r="H24" s="32" t="s">
        <v>52</v>
      </c>
    </row>
    <row r="25" spans="1:8" ht="81.75" customHeight="1">
      <c r="A25" s="2">
        <f>A24+1</f>
        <v>16</v>
      </c>
      <c r="B25" s="5" t="s">
        <v>11</v>
      </c>
      <c r="C25" s="5" t="s">
        <v>11</v>
      </c>
      <c r="D25" s="16">
        <v>647354.68</v>
      </c>
      <c r="E25" s="14" t="s">
        <v>31</v>
      </c>
      <c r="F25" s="14" t="s">
        <v>50</v>
      </c>
      <c r="G25" s="14" t="s">
        <v>22</v>
      </c>
      <c r="H25" s="33"/>
    </row>
    <row r="26" spans="1:8" ht="80.25" customHeight="1">
      <c r="A26" s="2">
        <f>A25+1</f>
        <v>17</v>
      </c>
      <c r="B26" s="5" t="s">
        <v>11</v>
      </c>
      <c r="C26" s="5" t="s">
        <v>11</v>
      </c>
      <c r="D26" s="16">
        <v>111860</v>
      </c>
      <c r="E26" s="14" t="s">
        <v>31</v>
      </c>
      <c r="F26" s="14" t="s">
        <v>51</v>
      </c>
      <c r="G26" s="14" t="s">
        <v>22</v>
      </c>
      <c r="H26" s="34"/>
    </row>
    <row r="27" spans="1:8" ht="106.5" customHeight="1">
      <c r="A27" s="2">
        <f>A26+1</f>
        <v>18</v>
      </c>
      <c r="B27" s="5" t="s">
        <v>11</v>
      </c>
      <c r="C27" s="5" t="s">
        <v>11</v>
      </c>
      <c r="D27" s="21">
        <v>687100</v>
      </c>
      <c r="E27" s="20" t="s">
        <v>31</v>
      </c>
      <c r="F27" s="20" t="s">
        <v>51</v>
      </c>
      <c r="G27" s="20" t="s">
        <v>22</v>
      </c>
      <c r="H27" s="12" t="s">
        <v>53</v>
      </c>
    </row>
    <row r="28" spans="1:8" s="6" customFormat="1" ht="53.25" customHeight="1">
      <c r="A28" s="31" t="s">
        <v>14</v>
      </c>
      <c r="B28" s="31"/>
      <c r="C28" s="31"/>
      <c r="D28" s="8">
        <f>SUM(D23:D27)</f>
        <v>1531494.6800000002</v>
      </c>
      <c r="E28" s="13" t="s">
        <v>16</v>
      </c>
      <c r="F28" s="13" t="s">
        <v>16</v>
      </c>
      <c r="G28" s="13" t="s">
        <v>16</v>
      </c>
      <c r="H28" s="9"/>
    </row>
    <row r="29" spans="1:8" s="6" customFormat="1" ht="15.75">
      <c r="A29" s="30" t="s">
        <v>13</v>
      </c>
      <c r="B29" s="30"/>
      <c r="C29" s="30"/>
      <c r="D29" s="10">
        <f>SUM(D13+D22+D28)</f>
        <v>2134807.68</v>
      </c>
      <c r="E29" s="13" t="s">
        <v>16</v>
      </c>
      <c r="F29" s="13" t="s">
        <v>16</v>
      </c>
      <c r="G29" s="13" t="s">
        <v>16</v>
      </c>
      <c r="H29" s="11"/>
    </row>
  </sheetData>
  <sheetProtection/>
  <mergeCells count="14">
    <mergeCell ref="A29:C29"/>
    <mergeCell ref="A28:C28"/>
    <mergeCell ref="A13:C13"/>
    <mergeCell ref="A22:C22"/>
    <mergeCell ref="H24:H26"/>
    <mergeCell ref="I12:O12"/>
    <mergeCell ref="A2:H2"/>
    <mergeCell ref="A3:H3"/>
    <mergeCell ref="A5:A6"/>
    <mergeCell ref="B5:B6"/>
    <mergeCell ref="C5:C6"/>
    <mergeCell ref="I19:P19"/>
    <mergeCell ref="H5:H6"/>
    <mergeCell ref="E5:G5"/>
  </mergeCells>
  <printOptions/>
  <pageMargins left="0.4724409448818898" right="0.1968503937007874" top="0" bottom="0" header="0.5118110236220472" footer="0.35433070866141736"/>
  <pageSetup fitToHeight="2"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student</dc:creator>
  <cp:keywords/>
  <dc:description/>
  <cp:lastModifiedBy>Саша Катя</cp:lastModifiedBy>
  <cp:lastPrinted>2021-10-11T05:39:51Z</cp:lastPrinted>
  <dcterms:created xsi:type="dcterms:W3CDTF">2004-02-13T11:05:56Z</dcterms:created>
  <dcterms:modified xsi:type="dcterms:W3CDTF">2021-10-15T17:42:27Z</dcterms:modified>
  <cp:category/>
  <cp:version/>
  <cp:contentType/>
  <cp:contentStatus/>
</cp:coreProperties>
</file>