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<sst xmlns="http://schemas.openxmlformats.org/spreadsheetml/2006/main" count="202" uniqueCount="88">
  <si>
    <t>Комментарий</t>
  </si>
  <si>
    <t>КФСР</t>
  </si>
  <si>
    <t>КЦСР</t>
  </si>
  <si>
    <t>КВР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</si>
  <si>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</si>
  <si>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</si>
  <si>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</si>
  <si>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</si>
  <si>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</si>
  <si>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</si>
  <si>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</si>
  <si>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</si>
  <si>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0502</t>
  </si>
  <si>
    <t>0409</t>
  </si>
  <si>
    <t>0113</t>
  </si>
  <si>
    <t>0503</t>
  </si>
  <si>
    <t>75 0 02 S0140</t>
  </si>
  <si>
    <t>72 1 02 S0160</t>
  </si>
  <si>
    <t>72 2 01 S0260</t>
  </si>
  <si>
    <t>0801</t>
  </si>
  <si>
    <t>0104</t>
  </si>
  <si>
    <t>1110020033</t>
  </si>
  <si>
    <t>Экономия средств по уплате налога на загрязнение окружающей среды (заявка на изменение БА и ЛБО № 11 от 29.09.2017 года)</t>
  </si>
  <si>
    <t>7800120024</t>
  </si>
  <si>
    <t>Экономия средств по обучению на курсах повышения квалификации, подготовки и переподготовки специалистов (заявка на изменение БА и ЛБО № 11 от 29.09.2017 года)</t>
  </si>
  <si>
    <t>7500320038</t>
  </si>
  <si>
    <t>Уменьшение расходов по оформлению технических паспортов на автомобильные дороги по ул.Набережная, Школьная, Луговая (заявка на изменение БА и ЛБО № 11 от 29.09.2017 года)</t>
  </si>
  <si>
    <t>7500120016</t>
  </si>
  <si>
    <t>Экономия средств по грейдированию автомобильных дорог, установке искусственной дорожной неровности по ул.Центральная д.Кусино (заявка на изменение БА и ЛБО № 11 от 29.09.2017 года)</t>
  </si>
  <si>
    <t>7220120008</t>
  </si>
  <si>
    <t>72201S0260</t>
  </si>
  <si>
    <t>Экономия средств в результате заключения муниципального контракта на экспертизу сметной документации и ремонт водовода Кириши-Кусино (заявка на изменение БА и ЛБО № 11 от 29.09.2017 года)</t>
  </si>
  <si>
    <t>7300120009</t>
  </si>
  <si>
    <t>Экономия средств в результате заключения муниципального контракта на проведение лабораторных исследований воды в местах купания (заявка на изменение БА и ЛБО № 11 от 29.09.2017 года)</t>
  </si>
  <si>
    <t>7300220010</t>
  </si>
  <si>
    <t>Экономия средств в результате заключения муниципального контракта на опахивание границ населенных пунктов поселения (заявка на изменение БА и ЛБО № 11 от 29.09.2017 года)</t>
  </si>
  <si>
    <t>7400120012</t>
  </si>
  <si>
    <t>Экономия средств в результате заключения муниципального контракта на приобретение табличек на воинские захоронения (заявка на изменение БА и ЛБО № 11 от 29.09.2017 года)</t>
  </si>
  <si>
    <t>79001S4310</t>
  </si>
  <si>
    <t>Экономия средств в результате заключения муниципального контракта на проведение мероприятий по борьбе с борщевиком Сосновского (заявка на изменение БА и ЛБО № 11 от 29.09.2017 года)</t>
  </si>
  <si>
    <t>7100120002</t>
  </si>
  <si>
    <t>Экономия средств по обеспечению деятельности ДК, из них оплата услуг отопления - 117руб., ТО кассового аппарата - 3000руб.,промывка системы отопления - 174.06руб., оплата услуг по проведению мероприятий - 5500 руб. (заявка на изменение БА и ЛБО № 11 от 29.09.2017 года)</t>
  </si>
  <si>
    <t>1003</t>
  </si>
  <si>
    <t>76101S0750</t>
  </si>
  <si>
    <t>Снятие расходов с предоставления молодым семьям социальных выплат на приобретение (строительство) жилья в связи с не попаданием в государственную программу (заявка на изменение БА и ЛБО № 11 от 29.09.2017 года)</t>
  </si>
  <si>
    <t>1101</t>
  </si>
  <si>
    <t>7000120001</t>
  </si>
  <si>
    <t>Экономия средств по арендной плате спортивного зала МОУ "Кусинская СОШ" (заявка на изменение БА и ЛБО № 11 от 29.09.2017 года)</t>
  </si>
  <si>
    <t>ИТОГО уменьшение собственных расходов</t>
  </si>
  <si>
    <t>7210120004</t>
  </si>
  <si>
    <t>7400220013</t>
  </si>
  <si>
    <t>Увеличение расходов на обеспечение деятельности администрации, из них оплата услуг отопления - 117руб., ТО автомобиля - 9107.49руб., приобретение канцелярских товаров - 9040.94руб. (заявка на изменение БА и ЛБО № 11 от 29.09.2017 года)</t>
  </si>
  <si>
    <t>Увеличение расходов на замену светильников уличного освещения (заявка на изменение БА и ЛБО № 11 от 29.09.2017 года)</t>
  </si>
  <si>
    <t>Увеличение расходов на приобретение детского игрового оборудования (заявка на изменение БА и ЛБО № 11 от 29.09.2017 года)</t>
  </si>
  <si>
    <t>0505</t>
  </si>
  <si>
    <t>7700220090</t>
  </si>
  <si>
    <t>540</t>
  </si>
  <si>
    <t>ИТОГО увеличение собственных расходов</t>
  </si>
  <si>
    <t>ИТОГО уменьшение расходов за счет иных межбюджетных трансфертов из бюджета МО КМР ЛО</t>
  </si>
  <si>
    <t>240</t>
  </si>
  <si>
    <t>7210240031</t>
  </si>
  <si>
    <t>71002S0360</t>
  </si>
  <si>
    <t>110</t>
  </si>
  <si>
    <t>Технический надзор за строительно-монтажными работами по ремонту участка тепловой сети от УВ-1 до ТК-5 (решение совета депутатов МО КМР ЛО от 27.09.2017 г. № 31/289)</t>
  </si>
  <si>
    <t>Экономия расходов по софинансированию к средствам областного бюджета в результате заключения муниципального контракта на ремонт участка трубопроводов тепловой сети от УВ-1 до ТК-5 в д. Кусино  (решение совета депутатов МО КМР ЛО от 27.09.2017 г. № 31/289)</t>
  </si>
  <si>
    <t>Экономия расходов по софинансированию к средствам областного бюджета в результате заключения муниципального контракта на ремонт участка водовода Кириши-Кусино (вдоль а/дороги Зуево-Новая ладога 29-28 км) (решение совета депутатов МО КМР ЛО от 27.09.2017 г. № 31/289)</t>
  </si>
  <si>
    <t>Экономия расходов по софинансированию к средствам областного бюджета в результате заключения муниципального контракта на ремонт участка автомобильной дороги общего пользования местного значения ул. Центральная от д/сада до ул. Набережной, ул. Набережная вдоль р. Тигода до очистных сооружений, по ул. Набережная от дома № 2 до очистных сооружений д. Кусино (решение совета депутатов МО КМР ЛО от 27.09.2017 г. № 31/289)</t>
  </si>
  <si>
    <t>Доведение до планируемого значения среднемесячной заработной платы работников учреждений культуры (решение совета депутатов МО КМР ЛО от 27.09.2017 г. № 31/289)</t>
  </si>
  <si>
    <t>8000470880</t>
  </si>
  <si>
    <t>80004S0880</t>
  </si>
  <si>
    <t>8000270880</t>
  </si>
  <si>
    <t>80002S0880</t>
  </si>
  <si>
    <t>8000570880</t>
  </si>
  <si>
    <t>80005S0880</t>
  </si>
  <si>
    <t>80007S0880</t>
  </si>
  <si>
    <t>8000770880</t>
  </si>
  <si>
    <t>8000170880</t>
  </si>
  <si>
    <t>80001S0880</t>
  </si>
  <si>
    <t>ВСЕГО</t>
  </si>
  <si>
    <t>Экономия средств в результате заключения муниципального контракта на ремонт участка автомобильной дороги общего пользования местного значения в д.Березовик (заявка на изменение БА и ЛБО № 11 от 29.09.2017 года)</t>
  </si>
  <si>
    <t>Экономия средств в результате заключения муниципального контракта на устройство колодца питьевой воды в пст.Ирса (заявка на изменение БА и ЛБО № 11 от 29.09.2017 года)</t>
  </si>
  <si>
    <t>Экономия средств в результате заключения муниципального контракта на ремонт уличного освещения в д.Березовик (заявка на изменение БА и ЛБО № 11 от 29.09.2017 года)</t>
  </si>
  <si>
    <t>Направление расходов на приобретение строительного песка на кладбище в д.Березовик (заявка на изменение БА и ЛБО № 11 от 29.09.2017 года)</t>
  </si>
  <si>
    <t>Экономия средств в результате заключения муниципального контракта на ремонт мостков в д.Мелехово и п.Извоз - 150руб., приобретение детского игрового оборудования в с.Посадников Остров - 1810руб. (заявка на изменение БА и ЛБО № 11 от 29.09.2017 года)</t>
  </si>
  <si>
    <t>ИТОГО по мероприятиям по развитию частей территории в соответствии с дополнительным соглашением о предоставлении субсидий</t>
  </si>
  <si>
    <t>Увеличение иных межбюджетных трансфертов на переданные полномочия по организации ритуальных услуг по вывозу умерших граждан из внебольничных условий на территории поселения (заявка на изменение БА и ЛБО № 11 от 29.09.2017 года)</t>
  </si>
  <si>
    <t>850</t>
  </si>
  <si>
    <t>320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</si>
</sst>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shrinkToFit="1"/>
    </xf>
    <xf numFmtId="11" fontId="4" fillId="0" borderId="10" xfId="0" applyNumberFormat="1" applyFont="1" applyFill="1" applyBorder="1" applyAlignment="1">
      <alignment horizontal="left" vertical="center" wrapText="1"/>
    </xf>
    <xf numFmtId="11" fontId="4" fillId="0" borderId="11" xfId="0" applyNumberFormat="1" applyFont="1" applyBorder="1" applyAlignment="1">
      <alignment vertical="center" wrapText="1" shrinkToFit="1"/>
    </xf>
    <xf numFmtId="11" fontId="4" fillId="0" borderId="10" xfId="0" applyNumberFormat="1" applyFont="1" applyBorder="1" applyAlignment="1">
      <alignment vertical="center" wrapText="1" shrinkToFit="1"/>
    </xf>
    <xf numFmtId="11" fontId="4" fillId="0" borderId="11" xfId="0" applyNumberFormat="1" applyFont="1" applyFill="1" applyBorder="1" applyAlignment="1">
      <alignment vertical="center" wrapText="1"/>
    </xf>
    <xf numFmtId="11" fontId="4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11" fontId="3" fillId="0" borderId="11" xfId="0" applyNumberFormat="1" applyFont="1" applyBorder="1" applyAlignment="1">
      <alignment vertical="center" wrapText="1" shrinkToFit="1"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11" fontId="3" fillId="0" borderId="10" xfId="0" applyNumberFormat="1" applyFont="1" applyBorder="1" applyAlignment="1">
      <alignment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11" fontId="3" fillId="0" borderId="10" xfId="0" applyNumberFormat="1" applyFont="1" applyBorder="1" applyAlignment="1">
      <alignment horizontal="left" vertical="center" wrapText="1" shrinkToFit="1"/>
    </xf>
    <xf numFmtId="11" fontId="4" fillId="0" borderId="12" xfId="0" applyNumberFormat="1" applyFont="1" applyBorder="1" applyAlignment="1">
      <alignment horizontal="left" vertical="center" wrapText="1" shrinkToFit="1"/>
    </xf>
    <xf numFmtId="11" fontId="4" fillId="0" borderId="11" xfId="0" applyNumberFormat="1" applyFont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1" fontId="4" fillId="0" borderId="12" xfId="0" applyNumberFormat="1" applyFont="1" applyFill="1" applyBorder="1" applyAlignment="1">
      <alignment horizontal="left" vertical="center" wrapText="1"/>
    </xf>
    <xf numFmtId="11" fontId="4" fillId="0" borderId="1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showGridLines="0" tabSelected="1" zoomScalePageLayoutView="0" workbookViewId="0" topLeftCell="A31">
      <selection activeCell="H38" sqref="H38:H39"/>
    </sheetView>
  </sheetViews>
  <sheetFormatPr defaultColWidth="8.875" defaultRowHeight="12.75"/>
  <cols>
    <col min="1" max="1" width="5.625" style="4" customWidth="1"/>
    <col min="2" max="2" width="23.125" style="1" customWidth="1"/>
    <col min="3" max="3" width="23.375" style="1" customWidth="1"/>
    <col min="4" max="4" width="15.125" style="1" customWidth="1"/>
    <col min="5" max="5" width="12.125" style="1" customWidth="1"/>
    <col min="6" max="6" width="16.75390625" style="1" customWidth="1"/>
    <col min="7" max="7" width="10.25390625" style="1" customWidth="1"/>
    <col min="8" max="8" width="66.25390625" style="1" customWidth="1"/>
    <col min="9" max="15" width="8.875" style="1" customWidth="1"/>
    <col min="16" max="16" width="24.00390625" style="1" customWidth="1"/>
    <col min="17" max="16384" width="8.875" style="1" customWidth="1"/>
  </cols>
  <sheetData>
    <row r="2" spans="1:8" ht="15.75">
      <c r="A2" s="38" t="s">
        <v>9</v>
      </c>
      <c r="B2" s="38"/>
      <c r="C2" s="38"/>
      <c r="D2" s="38"/>
      <c r="E2" s="38"/>
      <c r="F2" s="38"/>
      <c r="G2" s="38"/>
      <c r="H2" s="38"/>
    </row>
    <row r="3" spans="1:8" ht="15.75">
      <c r="A3" s="38" t="s">
        <v>10</v>
      </c>
      <c r="B3" s="38"/>
      <c r="C3" s="38"/>
      <c r="D3" s="38"/>
      <c r="E3" s="38"/>
      <c r="F3" s="38"/>
      <c r="G3" s="38"/>
      <c r="H3" s="38"/>
    </row>
    <row r="5" spans="1:8" s="4" customFormat="1" ht="15.75">
      <c r="A5" s="39" t="s">
        <v>4</v>
      </c>
      <c r="B5" s="39" t="s">
        <v>5</v>
      </c>
      <c r="C5" s="39" t="s">
        <v>6</v>
      </c>
      <c r="D5" s="39" t="s">
        <v>7</v>
      </c>
      <c r="E5" s="40" t="s">
        <v>8</v>
      </c>
      <c r="F5" s="40"/>
      <c r="G5" s="40"/>
      <c r="H5" s="41" t="s">
        <v>0</v>
      </c>
    </row>
    <row r="6" spans="1:8" s="4" customFormat="1" ht="15.75">
      <c r="A6" s="39"/>
      <c r="B6" s="39"/>
      <c r="C6" s="39"/>
      <c r="D6" s="39"/>
      <c r="E6" s="3" t="s">
        <v>1</v>
      </c>
      <c r="F6" s="3" t="s">
        <v>2</v>
      </c>
      <c r="G6" s="3" t="s">
        <v>3</v>
      </c>
      <c r="H6" s="41"/>
    </row>
    <row r="7" spans="1:8" s="4" customFormat="1" ht="47.25">
      <c r="A7" s="2">
        <v>1</v>
      </c>
      <c r="B7" s="5" t="s">
        <v>11</v>
      </c>
      <c r="C7" s="5" t="s">
        <v>11</v>
      </c>
      <c r="D7" s="11">
        <v>-870.41</v>
      </c>
      <c r="E7" s="21" t="s">
        <v>20</v>
      </c>
      <c r="F7" s="21" t="s">
        <v>21</v>
      </c>
      <c r="G7" s="21" t="s">
        <v>86</v>
      </c>
      <c r="H7" s="13" t="s">
        <v>22</v>
      </c>
    </row>
    <row r="8" spans="1:8" s="4" customFormat="1" ht="47.25">
      <c r="A8" s="2">
        <f>A7+1</f>
        <v>2</v>
      </c>
      <c r="B8" s="5" t="s">
        <v>11</v>
      </c>
      <c r="C8" s="5" t="s">
        <v>11</v>
      </c>
      <c r="D8" s="11">
        <v>-16001.78</v>
      </c>
      <c r="E8" s="21" t="s">
        <v>20</v>
      </c>
      <c r="F8" s="21" t="s">
        <v>23</v>
      </c>
      <c r="G8" s="21" t="s">
        <v>59</v>
      </c>
      <c r="H8" s="13" t="s">
        <v>24</v>
      </c>
    </row>
    <row r="9" spans="1:8" s="4" customFormat="1" ht="47.25">
      <c r="A9" s="2">
        <f aca="true" t="shared" si="0" ref="A9:A30">A8+1</f>
        <v>3</v>
      </c>
      <c r="B9" s="5" t="s">
        <v>11</v>
      </c>
      <c r="C9" s="5" t="s">
        <v>11</v>
      </c>
      <c r="D9" s="11">
        <v>-98350</v>
      </c>
      <c r="E9" s="21" t="s">
        <v>14</v>
      </c>
      <c r="F9" s="21" t="s">
        <v>25</v>
      </c>
      <c r="G9" s="21" t="s">
        <v>59</v>
      </c>
      <c r="H9" s="13" t="s">
        <v>26</v>
      </c>
    </row>
    <row r="10" spans="1:8" s="4" customFormat="1" ht="63">
      <c r="A10" s="2">
        <f t="shared" si="0"/>
        <v>4</v>
      </c>
      <c r="B10" s="5" t="s">
        <v>11</v>
      </c>
      <c r="C10" s="5" t="s">
        <v>11</v>
      </c>
      <c r="D10" s="11">
        <v>-3269.54</v>
      </c>
      <c r="E10" s="21" t="s">
        <v>13</v>
      </c>
      <c r="F10" s="21" t="s">
        <v>27</v>
      </c>
      <c r="G10" s="21" t="s">
        <v>59</v>
      </c>
      <c r="H10" s="13" t="s">
        <v>28</v>
      </c>
    </row>
    <row r="11" spans="1:8" s="4" customFormat="1" ht="47.25">
      <c r="A11" s="2">
        <f t="shared" si="0"/>
        <v>5</v>
      </c>
      <c r="B11" s="5" t="s">
        <v>11</v>
      </c>
      <c r="C11" s="5" t="s">
        <v>11</v>
      </c>
      <c r="D11" s="11">
        <v>-10.87</v>
      </c>
      <c r="E11" s="21" t="s">
        <v>12</v>
      </c>
      <c r="F11" s="21" t="s">
        <v>29</v>
      </c>
      <c r="G11" s="21" t="s">
        <v>59</v>
      </c>
      <c r="H11" s="32" t="s">
        <v>31</v>
      </c>
    </row>
    <row r="12" spans="1:8" s="4" customFormat="1" ht="47.25">
      <c r="A12" s="2">
        <f t="shared" si="0"/>
        <v>6</v>
      </c>
      <c r="B12" s="5" t="s">
        <v>11</v>
      </c>
      <c r="C12" s="5" t="s">
        <v>11</v>
      </c>
      <c r="D12" s="11">
        <v>-54689.59</v>
      </c>
      <c r="E12" s="21" t="s">
        <v>12</v>
      </c>
      <c r="F12" s="21" t="s">
        <v>30</v>
      </c>
      <c r="G12" s="21" t="s">
        <v>59</v>
      </c>
      <c r="H12" s="33"/>
    </row>
    <row r="13" spans="1:8" s="4" customFormat="1" ht="63">
      <c r="A13" s="2">
        <f t="shared" si="0"/>
        <v>7</v>
      </c>
      <c r="B13" s="5" t="s">
        <v>11</v>
      </c>
      <c r="C13" s="5" t="s">
        <v>11</v>
      </c>
      <c r="D13" s="11">
        <v>-3967.03</v>
      </c>
      <c r="E13" s="21" t="s">
        <v>15</v>
      </c>
      <c r="F13" s="21" t="s">
        <v>32</v>
      </c>
      <c r="G13" s="21" t="s">
        <v>59</v>
      </c>
      <c r="H13" s="17" t="s">
        <v>33</v>
      </c>
    </row>
    <row r="14" spans="1:8" s="4" customFormat="1" ht="47.25">
      <c r="A14" s="2">
        <f t="shared" si="0"/>
        <v>8</v>
      </c>
      <c r="B14" s="5" t="s">
        <v>11</v>
      </c>
      <c r="C14" s="5" t="s">
        <v>11</v>
      </c>
      <c r="D14" s="11">
        <v>-20</v>
      </c>
      <c r="E14" s="21" t="s">
        <v>15</v>
      </c>
      <c r="F14" s="21" t="s">
        <v>34</v>
      </c>
      <c r="G14" s="21" t="s">
        <v>59</v>
      </c>
      <c r="H14" s="17" t="s">
        <v>35</v>
      </c>
    </row>
    <row r="15" spans="1:8" s="4" customFormat="1" ht="47.25">
      <c r="A15" s="2">
        <f t="shared" si="0"/>
        <v>9</v>
      </c>
      <c r="B15" s="5" t="s">
        <v>11</v>
      </c>
      <c r="C15" s="5" t="s">
        <v>11</v>
      </c>
      <c r="D15" s="11">
        <v>-2302.21</v>
      </c>
      <c r="E15" s="21" t="s">
        <v>15</v>
      </c>
      <c r="F15" s="21" t="s">
        <v>36</v>
      </c>
      <c r="G15" s="21" t="s">
        <v>59</v>
      </c>
      <c r="H15" s="17" t="s">
        <v>37</v>
      </c>
    </row>
    <row r="16" spans="1:8" ht="63">
      <c r="A16" s="2">
        <f t="shared" si="0"/>
        <v>10</v>
      </c>
      <c r="B16" s="5" t="s">
        <v>11</v>
      </c>
      <c r="C16" s="5" t="s">
        <v>11</v>
      </c>
      <c r="D16" s="12">
        <v>-7324.6</v>
      </c>
      <c r="E16" s="21" t="s">
        <v>15</v>
      </c>
      <c r="F16" s="21" t="s">
        <v>38</v>
      </c>
      <c r="G16" s="21" t="s">
        <v>59</v>
      </c>
      <c r="H16" s="17" t="s">
        <v>39</v>
      </c>
    </row>
    <row r="17" spans="1:8" ht="78.75">
      <c r="A17" s="2">
        <f t="shared" si="0"/>
        <v>11</v>
      </c>
      <c r="B17" s="5" t="s">
        <v>11</v>
      </c>
      <c r="C17" s="5" t="s">
        <v>11</v>
      </c>
      <c r="D17" s="12">
        <v>-8791.06</v>
      </c>
      <c r="E17" s="21" t="s">
        <v>19</v>
      </c>
      <c r="F17" s="21" t="s">
        <v>40</v>
      </c>
      <c r="G17" s="21" t="s">
        <v>59</v>
      </c>
      <c r="H17" s="17" t="s">
        <v>41</v>
      </c>
    </row>
    <row r="18" spans="1:8" ht="63">
      <c r="A18" s="2">
        <f t="shared" si="0"/>
        <v>12</v>
      </c>
      <c r="B18" s="5" t="s">
        <v>11</v>
      </c>
      <c r="C18" s="5" t="s">
        <v>11</v>
      </c>
      <c r="D18" s="12">
        <v>-50000</v>
      </c>
      <c r="E18" s="21" t="s">
        <v>42</v>
      </c>
      <c r="F18" s="21" t="s">
        <v>43</v>
      </c>
      <c r="G18" s="21" t="s">
        <v>87</v>
      </c>
      <c r="H18" s="16" t="s">
        <v>44</v>
      </c>
    </row>
    <row r="19" spans="1:8" ht="47.25">
      <c r="A19" s="2">
        <f t="shared" si="0"/>
        <v>13</v>
      </c>
      <c r="B19" s="5" t="s">
        <v>11</v>
      </c>
      <c r="C19" s="5" t="s">
        <v>11</v>
      </c>
      <c r="D19" s="12">
        <v>-9617.99</v>
      </c>
      <c r="E19" s="10" t="s">
        <v>45</v>
      </c>
      <c r="F19" s="10" t="s">
        <v>46</v>
      </c>
      <c r="G19" s="10" t="s">
        <v>59</v>
      </c>
      <c r="H19" s="14" t="s">
        <v>47</v>
      </c>
    </row>
    <row r="20" spans="1:8" s="8" customFormat="1" ht="15.75">
      <c r="A20" s="29" t="s">
        <v>48</v>
      </c>
      <c r="B20" s="30"/>
      <c r="C20" s="31"/>
      <c r="D20" s="18">
        <f>SUM(D7:D19)</f>
        <v>-255215.08</v>
      </c>
      <c r="E20" s="19"/>
      <c r="F20" s="19"/>
      <c r="G20" s="19"/>
      <c r="H20" s="20"/>
    </row>
    <row r="21" spans="1:8" ht="78.75">
      <c r="A21" s="2">
        <f>A19+1</f>
        <v>14</v>
      </c>
      <c r="B21" s="5" t="s">
        <v>11</v>
      </c>
      <c r="C21" s="5" t="s">
        <v>11</v>
      </c>
      <c r="D21" s="12">
        <v>31263.13</v>
      </c>
      <c r="E21" s="21" t="s">
        <v>20</v>
      </c>
      <c r="F21" s="21" t="s">
        <v>21</v>
      </c>
      <c r="G21" s="10" t="s">
        <v>59</v>
      </c>
      <c r="H21" s="15" t="s">
        <v>51</v>
      </c>
    </row>
    <row r="22" spans="1:8" ht="47.25">
      <c r="A22" s="2">
        <f t="shared" si="0"/>
        <v>15</v>
      </c>
      <c r="B22" s="5" t="s">
        <v>11</v>
      </c>
      <c r="C22" s="5" t="s">
        <v>11</v>
      </c>
      <c r="D22" s="12">
        <v>118239.87</v>
      </c>
      <c r="E22" s="21" t="s">
        <v>15</v>
      </c>
      <c r="F22" s="21" t="s">
        <v>49</v>
      </c>
      <c r="G22" s="10" t="s">
        <v>59</v>
      </c>
      <c r="H22" s="15" t="s">
        <v>52</v>
      </c>
    </row>
    <row r="23" spans="1:8" ht="47.25">
      <c r="A23" s="2">
        <f t="shared" si="0"/>
        <v>16</v>
      </c>
      <c r="B23" s="5" t="s">
        <v>11</v>
      </c>
      <c r="C23" s="5" t="s">
        <v>11</v>
      </c>
      <c r="D23" s="12">
        <v>99000</v>
      </c>
      <c r="E23" s="21" t="s">
        <v>15</v>
      </c>
      <c r="F23" s="21" t="s">
        <v>50</v>
      </c>
      <c r="G23" s="10" t="s">
        <v>59</v>
      </c>
      <c r="H23" s="15" t="s">
        <v>53</v>
      </c>
    </row>
    <row r="24" spans="1:8" ht="78.75">
      <c r="A24" s="2">
        <f t="shared" si="0"/>
        <v>17</v>
      </c>
      <c r="B24" s="5" t="s">
        <v>11</v>
      </c>
      <c r="C24" s="5" t="s">
        <v>11</v>
      </c>
      <c r="D24" s="12">
        <v>6712.08</v>
      </c>
      <c r="E24" s="21" t="s">
        <v>54</v>
      </c>
      <c r="F24" s="21" t="s">
        <v>55</v>
      </c>
      <c r="G24" s="21" t="s">
        <v>56</v>
      </c>
      <c r="H24" s="15" t="s">
        <v>85</v>
      </c>
    </row>
    <row r="25" spans="1:8" s="8" customFormat="1" ht="15.75">
      <c r="A25" s="29" t="s">
        <v>57</v>
      </c>
      <c r="B25" s="30"/>
      <c r="C25" s="31"/>
      <c r="D25" s="18">
        <f>SUM(D21:D24)</f>
        <v>255215.08</v>
      </c>
      <c r="E25" s="22"/>
      <c r="F25" s="22"/>
      <c r="G25" s="22"/>
      <c r="H25" s="23"/>
    </row>
    <row r="26" spans="1:17" ht="78.75">
      <c r="A26" s="2">
        <f>A24+1</f>
        <v>18</v>
      </c>
      <c r="B26" s="5" t="s">
        <v>11</v>
      </c>
      <c r="C26" s="5" t="s">
        <v>11</v>
      </c>
      <c r="D26" s="12">
        <v>-114823</v>
      </c>
      <c r="E26" s="10" t="s">
        <v>12</v>
      </c>
      <c r="F26" s="10" t="s">
        <v>17</v>
      </c>
      <c r="G26" s="10" t="s">
        <v>59</v>
      </c>
      <c r="H26" s="15" t="s">
        <v>64</v>
      </c>
      <c r="K26" s="34"/>
      <c r="L26" s="34"/>
      <c r="M26" s="34"/>
      <c r="N26" s="34"/>
      <c r="O26" s="34"/>
      <c r="P26" s="34"/>
      <c r="Q26" s="34"/>
    </row>
    <row r="27" spans="1:17" ht="78.75">
      <c r="A27" s="2">
        <f t="shared" si="0"/>
        <v>19</v>
      </c>
      <c r="B27" s="5" t="s">
        <v>11</v>
      </c>
      <c r="C27" s="5" t="s">
        <v>11</v>
      </c>
      <c r="D27" s="12">
        <v>-126861.13</v>
      </c>
      <c r="E27" s="10" t="s">
        <v>12</v>
      </c>
      <c r="F27" s="10" t="s">
        <v>18</v>
      </c>
      <c r="G27" s="10" t="s">
        <v>59</v>
      </c>
      <c r="H27" s="15" t="s">
        <v>65</v>
      </c>
      <c r="K27" s="34"/>
      <c r="L27" s="34"/>
      <c r="M27" s="34"/>
      <c r="N27" s="34"/>
      <c r="O27" s="34"/>
      <c r="P27" s="34"/>
      <c r="Q27" s="34"/>
    </row>
    <row r="28" spans="1:8" ht="126">
      <c r="A28" s="2">
        <f t="shared" si="0"/>
        <v>20</v>
      </c>
      <c r="B28" s="5" t="s">
        <v>11</v>
      </c>
      <c r="C28" s="5" t="s">
        <v>11</v>
      </c>
      <c r="D28" s="12">
        <v>-683.86</v>
      </c>
      <c r="E28" s="10" t="s">
        <v>13</v>
      </c>
      <c r="F28" s="10" t="s">
        <v>16</v>
      </c>
      <c r="G28" s="10" t="s">
        <v>59</v>
      </c>
      <c r="H28" s="15" t="s">
        <v>66</v>
      </c>
    </row>
    <row r="29" spans="1:8" ht="47.25">
      <c r="A29" s="2">
        <f t="shared" si="0"/>
        <v>21</v>
      </c>
      <c r="B29" s="5" t="s">
        <v>11</v>
      </c>
      <c r="C29" s="5" t="s">
        <v>11</v>
      </c>
      <c r="D29" s="12">
        <v>48734</v>
      </c>
      <c r="E29" s="21" t="s">
        <v>12</v>
      </c>
      <c r="F29" s="21" t="s">
        <v>60</v>
      </c>
      <c r="G29" s="21" t="s">
        <v>59</v>
      </c>
      <c r="H29" s="15" t="s">
        <v>63</v>
      </c>
    </row>
    <row r="30" spans="1:8" ht="47.25">
      <c r="A30" s="2">
        <f t="shared" si="0"/>
        <v>22</v>
      </c>
      <c r="B30" s="5" t="s">
        <v>11</v>
      </c>
      <c r="C30" s="5" t="s">
        <v>11</v>
      </c>
      <c r="D30" s="12">
        <v>40115.55</v>
      </c>
      <c r="E30" s="21" t="s">
        <v>19</v>
      </c>
      <c r="F30" s="21" t="s">
        <v>61</v>
      </c>
      <c r="G30" s="21" t="s">
        <v>62</v>
      </c>
      <c r="H30" s="15" t="s">
        <v>67</v>
      </c>
    </row>
    <row r="31" spans="1:8" s="8" customFormat="1" ht="52.5" customHeight="1">
      <c r="A31" s="29" t="s">
        <v>58</v>
      </c>
      <c r="B31" s="30"/>
      <c r="C31" s="31"/>
      <c r="D31" s="18">
        <f>SUM(D26:D30)</f>
        <v>-153518.44</v>
      </c>
      <c r="E31" s="25"/>
      <c r="F31" s="25"/>
      <c r="G31" s="25"/>
      <c r="H31" s="26"/>
    </row>
    <row r="32" spans="1:8" ht="47.25">
      <c r="A32" s="24">
        <f>A30+1</f>
        <v>23</v>
      </c>
      <c r="B32" s="5" t="s">
        <v>11</v>
      </c>
      <c r="C32" s="5" t="s">
        <v>11</v>
      </c>
      <c r="D32" s="12">
        <v>-33600</v>
      </c>
      <c r="E32" s="21" t="s">
        <v>13</v>
      </c>
      <c r="F32" s="21" t="s">
        <v>68</v>
      </c>
      <c r="G32" s="21" t="s">
        <v>59</v>
      </c>
      <c r="H32" s="27" t="s">
        <v>79</v>
      </c>
    </row>
    <row r="33" spans="1:8" ht="47.25">
      <c r="A33" s="24">
        <f>A32+1</f>
        <v>24</v>
      </c>
      <c r="B33" s="5" t="s">
        <v>11</v>
      </c>
      <c r="C33" s="5" t="s">
        <v>11</v>
      </c>
      <c r="D33" s="12">
        <v>-8400</v>
      </c>
      <c r="E33" s="21" t="s">
        <v>13</v>
      </c>
      <c r="F33" s="21" t="s">
        <v>69</v>
      </c>
      <c r="G33" s="21" t="s">
        <v>59</v>
      </c>
      <c r="H33" s="28"/>
    </row>
    <row r="34" spans="1:8" ht="47.25">
      <c r="A34" s="24">
        <f aca="true" t="shared" si="1" ref="A34:A41">A32+1</f>
        <v>24</v>
      </c>
      <c r="B34" s="5" t="s">
        <v>11</v>
      </c>
      <c r="C34" s="5" t="s">
        <v>11</v>
      </c>
      <c r="D34" s="12">
        <v>-1304</v>
      </c>
      <c r="E34" s="21" t="s">
        <v>12</v>
      </c>
      <c r="F34" s="21" t="s">
        <v>70</v>
      </c>
      <c r="G34" s="21" t="s">
        <v>59</v>
      </c>
      <c r="H34" s="27" t="s">
        <v>80</v>
      </c>
    </row>
    <row r="35" spans="1:8" ht="47.25">
      <c r="A35" s="24">
        <f t="shared" si="1"/>
        <v>25</v>
      </c>
      <c r="B35" s="5" t="s">
        <v>11</v>
      </c>
      <c r="C35" s="5" t="s">
        <v>11</v>
      </c>
      <c r="D35" s="12">
        <v>-326</v>
      </c>
      <c r="E35" s="21" t="s">
        <v>12</v>
      </c>
      <c r="F35" s="21" t="s">
        <v>71</v>
      </c>
      <c r="G35" s="21" t="s">
        <v>59</v>
      </c>
      <c r="H35" s="28"/>
    </row>
    <row r="36" spans="1:8" ht="47.25">
      <c r="A36" s="24">
        <f t="shared" si="1"/>
        <v>25</v>
      </c>
      <c r="B36" s="5" t="s">
        <v>11</v>
      </c>
      <c r="C36" s="5" t="s">
        <v>11</v>
      </c>
      <c r="D36" s="12">
        <v>-2.4</v>
      </c>
      <c r="E36" s="21" t="s">
        <v>15</v>
      </c>
      <c r="F36" s="21" t="s">
        <v>72</v>
      </c>
      <c r="G36" s="21" t="s">
        <v>59</v>
      </c>
      <c r="H36" s="27" t="s">
        <v>81</v>
      </c>
    </row>
    <row r="37" spans="1:8" ht="47.25">
      <c r="A37" s="24">
        <f t="shared" si="1"/>
        <v>26</v>
      </c>
      <c r="B37" s="5" t="s">
        <v>11</v>
      </c>
      <c r="C37" s="5" t="s">
        <v>11</v>
      </c>
      <c r="D37" s="12">
        <v>-0.6</v>
      </c>
      <c r="E37" s="21" t="s">
        <v>15</v>
      </c>
      <c r="F37" s="21" t="s">
        <v>73</v>
      </c>
      <c r="G37" s="21" t="s">
        <v>59</v>
      </c>
      <c r="H37" s="28"/>
    </row>
    <row r="38" spans="1:8" ht="47.25">
      <c r="A38" s="24">
        <f t="shared" si="1"/>
        <v>26</v>
      </c>
      <c r="B38" s="5" t="s">
        <v>11</v>
      </c>
      <c r="C38" s="5" t="s">
        <v>11</v>
      </c>
      <c r="D38" s="12">
        <v>-1568</v>
      </c>
      <c r="E38" s="21" t="s">
        <v>15</v>
      </c>
      <c r="F38" s="21" t="s">
        <v>75</v>
      </c>
      <c r="G38" s="21" t="s">
        <v>59</v>
      </c>
      <c r="H38" s="27" t="s">
        <v>83</v>
      </c>
    </row>
    <row r="39" spans="1:8" ht="47.25">
      <c r="A39" s="24">
        <f t="shared" si="1"/>
        <v>27</v>
      </c>
      <c r="B39" s="5" t="s">
        <v>11</v>
      </c>
      <c r="C39" s="5" t="s">
        <v>11</v>
      </c>
      <c r="D39" s="12">
        <v>-392</v>
      </c>
      <c r="E39" s="21" t="s">
        <v>15</v>
      </c>
      <c r="F39" s="21" t="s">
        <v>74</v>
      </c>
      <c r="G39" s="21" t="s">
        <v>59</v>
      </c>
      <c r="H39" s="28"/>
    </row>
    <row r="40" spans="1:8" ht="47.25">
      <c r="A40" s="24">
        <f t="shared" si="1"/>
        <v>27</v>
      </c>
      <c r="B40" s="5" t="s">
        <v>11</v>
      </c>
      <c r="C40" s="5" t="s">
        <v>11</v>
      </c>
      <c r="D40" s="12">
        <v>36474.4</v>
      </c>
      <c r="E40" s="21" t="s">
        <v>15</v>
      </c>
      <c r="F40" s="21" t="s">
        <v>76</v>
      </c>
      <c r="G40" s="21" t="s">
        <v>59</v>
      </c>
      <c r="H40" s="27" t="s">
        <v>82</v>
      </c>
    </row>
    <row r="41" spans="1:8" ht="47.25">
      <c r="A41" s="24">
        <f t="shared" si="1"/>
        <v>28</v>
      </c>
      <c r="B41" s="5" t="s">
        <v>11</v>
      </c>
      <c r="C41" s="5" t="s">
        <v>11</v>
      </c>
      <c r="D41" s="12">
        <v>9118.6</v>
      </c>
      <c r="E41" s="21" t="s">
        <v>15</v>
      </c>
      <c r="F41" s="21" t="s">
        <v>77</v>
      </c>
      <c r="G41" s="21" t="s">
        <v>59</v>
      </c>
      <c r="H41" s="28"/>
    </row>
    <row r="42" spans="1:8" s="8" customFormat="1" ht="53.25" customHeight="1">
      <c r="A42" s="29" t="s">
        <v>84</v>
      </c>
      <c r="B42" s="30"/>
      <c r="C42" s="31"/>
      <c r="D42" s="18">
        <f>SUM(D32:D41)</f>
        <v>0</v>
      </c>
      <c r="E42" s="25"/>
      <c r="F42" s="25"/>
      <c r="G42" s="25"/>
      <c r="H42" s="26"/>
    </row>
    <row r="43" spans="1:8" s="8" customFormat="1" ht="15.75">
      <c r="A43" s="35" t="s">
        <v>78</v>
      </c>
      <c r="B43" s="36"/>
      <c r="C43" s="37"/>
      <c r="D43" s="6">
        <f>SUM(D7:D30)</f>
        <v>-153518.44</v>
      </c>
      <c r="E43" s="7"/>
      <c r="F43" s="7"/>
      <c r="G43" s="7"/>
      <c r="H43" s="7"/>
    </row>
    <row r="45" ht="15.75">
      <c r="D45" s="9"/>
    </row>
  </sheetData>
  <sheetProtection/>
  <mergeCells count="20">
    <mergeCell ref="H5:H6"/>
    <mergeCell ref="H34:H35"/>
    <mergeCell ref="K26:Q27"/>
    <mergeCell ref="H32:H33"/>
    <mergeCell ref="A43:C43"/>
    <mergeCell ref="A2:H2"/>
    <mergeCell ref="A3:H3"/>
    <mergeCell ref="A5:A6"/>
    <mergeCell ref="B5:B6"/>
    <mergeCell ref="C5:C6"/>
    <mergeCell ref="D5:D6"/>
    <mergeCell ref="E5:G5"/>
    <mergeCell ref="H36:H37"/>
    <mergeCell ref="H38:H39"/>
    <mergeCell ref="H40:H41"/>
    <mergeCell ref="A42:C42"/>
    <mergeCell ref="H11:H12"/>
    <mergeCell ref="A20:C20"/>
    <mergeCell ref="A25:C25"/>
    <mergeCell ref="A31:C31"/>
  </mergeCells>
  <printOptions/>
  <pageMargins left="0.47" right="0.1968503937007874" top="0.19" bottom="0.1968503937007874" header="0.5118110236220472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Цветкова</cp:lastModifiedBy>
  <cp:lastPrinted>2017-10-05T12:40:21Z</cp:lastPrinted>
  <dcterms:created xsi:type="dcterms:W3CDTF">2004-02-13T11:05:56Z</dcterms:created>
  <dcterms:modified xsi:type="dcterms:W3CDTF">2017-10-05T12:40:22Z</dcterms:modified>
  <cp:category/>
  <cp:version/>
  <cp:contentType/>
  <cp:contentStatus/>
</cp:coreProperties>
</file>