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<sst xmlns="http://schemas.openxmlformats.org/spreadsheetml/2006/main" count="139" uniqueCount="61">
  <si>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</si>
  <si>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</si>
  <si>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</si>
  <si>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</si>
  <si>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</si>
  <si>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</si>
  <si>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</si>
  <si>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</si>
  <si>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</si>
  <si>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</si>
  <si>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</si>
  <si>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</si>
  <si>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0502</t>
  </si>
  <si>
    <t>0409</t>
  </si>
  <si>
    <t>0113</t>
  </si>
  <si>
    <t>0801</t>
  </si>
  <si>
    <t>0104</t>
  </si>
  <si>
    <t>ИТОГО уменьшение собственных расходов</t>
  </si>
  <si>
    <t>ИТОГО увеличение собственных расходов</t>
  </si>
  <si>
    <t>ВСЕГО</t>
  </si>
  <si>
    <t>ИТОГО увеличение собственных расходов за счет остатка средств на счете бюджета на 01.01.2018 года</t>
  </si>
  <si>
    <t>11 1 00 20033</t>
  </si>
  <si>
    <t>244</t>
  </si>
  <si>
    <t>122</t>
  </si>
  <si>
    <t>21 1 00 20100</t>
  </si>
  <si>
    <t>853</t>
  </si>
  <si>
    <t>21 1 00 20036</t>
  </si>
  <si>
    <t>Направление остатка средств на счете бюджета на 01.01.2018 года на обеспечение деятельности администрации: заправка огнетушителей - 295рублей, оплата за проживание в служебной командировке - 10000рублей, приобретение уничтожителя документов - 22600рублей (заявка на изменение БА и ЛБО от 29.01.2018г. № 1)</t>
  </si>
  <si>
    <t>Направление остатка средств на счете бюджета на 01.01.2018 года на уплату штрафа за нарушение законодательства в сфере защиты населения и территории от чрезвычайных ситуаций (заявка на изменение БА и ЛБО от 29.01.2018г. № 1)</t>
  </si>
  <si>
    <t>72 1 03 20039</t>
  </si>
  <si>
    <t>Направление остатка средств на счете бюджета на 01.01.2018 года на установку приборов учета ГВС и ХВС в муниципальном жилом фонде (заявка на изменение БА и ЛБО от 29.01.2018г. № 1)</t>
  </si>
  <si>
    <t>0309</t>
  </si>
  <si>
    <t>73 0 03 20019</t>
  </si>
  <si>
    <t>75 0 02 20017</t>
  </si>
  <si>
    <t>72 1 02 20005</t>
  </si>
  <si>
    <t>Направление остатка средств на счете бюджета на 01.01.2018 года на актуализацию схемы теплоснабжения (заявка на изменение БА и ЛБО от 29.01.2018г. № 1)</t>
  </si>
  <si>
    <t>72 2 01 20008</t>
  </si>
  <si>
    <t>Направление остатка средств на счете бюджета на 01.01.2018 года на ремонт помещения комплекса по очистке сточных вод - 50000рублей, проведение экспертизы сметной документации по ремонту участка водовода Кириши-Кусино - 15615рублей (заявка на изменение БА и ЛБО от 29.01.2018г. № 1)</t>
  </si>
  <si>
    <t>71 0 01 20002</t>
  </si>
  <si>
    <t>Направление остатка средств на счете бюджета на 01.01.2018 года на межевание границ земельного участка под строительство Дома культуры - 15000рублей, постановку на кадастровый учет границ населенных пунктов - 200000рублей (заявка на изменение БА и ЛБО от 29.01.2018г. № 1)</t>
  </si>
  <si>
    <t>Направление остатка средств на счете бюджета на 01.01.2018 года на обеспечение деятельности ДК: приобретение ноутбука - 26999руб., мобильного звукоусилительного комплекта - 21999руб., доски объявлений - 10000рублей (заявка на изменение БА и ЛБО от 29.01.2018г. № 1)</t>
  </si>
  <si>
    <t>Направление остатка средств на счете бюджета на 01.01.2018 года на корректировку проектной и рабочей документации по местной системе оповещения (заявка на изменение БА и ЛБО от 29.01.2018г. № 1)</t>
  </si>
  <si>
    <t>7500120016</t>
  </si>
  <si>
    <t>7220120008</t>
  </si>
  <si>
    <t>Неисполненное бюджетное обязательство 2017 года по чистке дорог от снега и мусора</t>
  </si>
  <si>
    <t>Неисполненное бюджетное обязательство 2017 года по выполнению комплекса работ по сопровождению при проведении геологической экспертизы проекта по оценке запасов подземных вод - 50000руб., корректировке проекта зон санитарной охраны артезианской скважины в с.Посадников Остров - 20000рублей</t>
  </si>
  <si>
    <t>Направление остатка средств на счете бюджета на 01.01.2018 года на оформление технических планов с получением кадастровых паспортов на дорогу в д.Березовик по ул.Дачная (заявка на изменение БА и ЛБО от 29.01.2018г. № 1)</t>
  </si>
  <si>
    <t>Направление остатка средств на счете бюджета на 01.01.2018 года на укрепление дороги в д.Березовик по ул.Дачная (заявка на изменение БА и ЛБО от 29.01.2018г. № 1)</t>
  </si>
  <si>
    <t>75 0 03 20038</t>
  </si>
  <si>
    <t>Увеличение расходов на проведение ремонтных работ в котельной д.Кусино в соответствии с планом подготовки к отопительному сезону 2018-2019 годов за счет арендной платы по котельной - 4030000руб., из них строительные работы по восстановлению ограждающих конструкций здания котельной - 800000руб., установка мазутной расходной емкости - 200000руб., экспертиза промышленной безопасности здания котельной - 90000руб., экспертиза промышленной безопасности мазутных насосов - 300000руб., замена участка тепловых сетей от ТК-1 до врезки на детский сад - 2640000руб.  (заявка на изменение БА и ЛБО от 06.02.2018 года № 2)</t>
  </si>
  <si>
    <t>540</t>
  </si>
  <si>
    <t>Уменьшение расходов по передачи части полномочий по решению вопросов местного значения, предусмотренных частью 3 статьи 14 Федерального закона от 6 октября 2003 года N 131-ФЗ "Об общих принципах организации местного самоуправления в Российской Федерации" (пункт 5 части 1 статьи 14 Федерального закона от 06.10.2003 № 131-ФЗ «Об общих принципах организации местного самоуправления в Российской Федерации») в связи с уменьшением суммы по строительному контролю за ремонтом участка автомобильной дороги по ул.Луговая д.Кусино (заявка на изменение БА и ЛБО от 06.02.2018 года № 2)</t>
  </si>
  <si>
    <t>80 0 03 70880</t>
  </si>
  <si>
    <t>80 0 01 70880</t>
  </si>
  <si>
    <t>0503</t>
  </si>
  <si>
    <t>80 0 02 70880</t>
  </si>
  <si>
    <t>80 0 04 70880</t>
  </si>
  <si>
    <t>80 0 06 70880</t>
  </si>
  <si>
    <r>
      <t xml:space="preserve">Увеличение расходов за счет субсидий из областного бюджета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на сумму 2500000рублей, из них </t>
    </r>
    <r>
      <rPr>
        <b/>
        <sz val="12"/>
        <rFont val="Times New Roman"/>
        <family val="1"/>
      </rPr>
      <t>ремонт дорог в населенных пунктах поселения - 1593549.6 рублей</t>
    </r>
    <r>
      <rPr>
        <sz val="12"/>
        <rFont val="Times New Roman"/>
        <family val="1"/>
      </rPr>
      <t xml:space="preserve"> (д.Березовик - 308576.8руб., с.Посадников Остров - 1284972.8руб.); </t>
    </r>
    <r>
      <rPr>
        <b/>
        <sz val="12"/>
        <rFont val="Times New Roman"/>
        <family val="1"/>
      </rPr>
      <t>ремонт и чистка колодцев питьевой воды в населенных пунктах поселения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 xml:space="preserve">189890.4руб. </t>
    </r>
    <r>
      <rPr>
        <sz val="12"/>
        <rFont val="Times New Roman"/>
        <family val="1"/>
      </rPr>
      <t xml:space="preserve">(п.Извоз - 125890.4руб., п.ст.Жарок - 64000руб.); </t>
    </r>
    <r>
      <rPr>
        <b/>
        <sz val="12"/>
        <rFont val="Times New Roman"/>
        <family val="1"/>
      </rPr>
      <t>устройство пожарного водоема в п.ст.Ирса - 76400руб.</t>
    </r>
    <r>
      <rPr>
        <sz val="12"/>
        <rFont val="Times New Roman"/>
        <family val="1"/>
      </rPr>
      <t xml:space="preserve">; </t>
    </r>
    <r>
      <rPr>
        <b/>
        <sz val="12"/>
        <rFont val="Times New Roman"/>
        <family val="1"/>
      </rPr>
      <t>ремонт уличного освещения в д.Березовик - 77600руб.</t>
    </r>
    <r>
      <rPr>
        <sz val="12"/>
        <rFont val="Times New Roman"/>
        <family val="1"/>
      </rPr>
      <t>;</t>
    </r>
    <r>
      <rPr>
        <b/>
        <sz val="12"/>
        <rFont val="Times New Roman"/>
        <family val="1"/>
      </rPr>
      <t xml:space="preserve"> ремонт мостков в д.Мелехово - 128000руб., п.Извоз - 256000руб.; устройство крытой площадки в д.Березовик - 89280руб., с.Посадников Остров - 89280руб.</t>
    </r>
    <r>
      <rPr>
        <sz val="12"/>
        <rFont val="Times New Roman"/>
        <family val="1"/>
      </rPr>
      <t xml:space="preserve"> (заявка на изменение БА и ЛБО от 06.02.2018 года № 2)</t>
    </r>
  </si>
  <si>
    <t>ИТОГО увеличение расходов за счет межбюджетных трансфертов из других бюджетов</t>
  </si>
  <si>
    <t>Увеличение расходов на строительный контроль за ремонтом дороги в д.Березовик по ул.Дачная - 10800 руб., дворовых территорий д.Кусино - 32401.1руб. (заявка на изменение БА и ЛБО от 06.02.2018 года № 2)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</si>
</sst>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shrinkToFit="1"/>
    </xf>
    <xf numFmtId="11" fontId="4" fillId="0" borderId="10" xfId="0" applyNumberFormat="1" applyFont="1" applyFill="1" applyBorder="1" applyAlignment="1">
      <alignment horizontal="left" vertical="center" wrapText="1"/>
    </xf>
    <xf numFmtId="11" fontId="4" fillId="0" borderId="10" xfId="0" applyNumberFormat="1" applyFont="1" applyBorder="1" applyAlignment="1">
      <alignment vertical="center" wrapText="1" shrinkToFi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shrinkToFi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11" fontId="3" fillId="33" borderId="13" xfId="0" applyNumberFormat="1" applyFont="1" applyFill="1" applyBorder="1" applyAlignment="1">
      <alignment vertical="center" wrapText="1" shrinkToFit="1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11" fontId="3" fillId="33" borderId="10" xfId="0" applyNumberFormat="1" applyFont="1" applyFill="1" applyBorder="1" applyAlignment="1">
      <alignment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 shrinkToFit="1"/>
    </xf>
    <xf numFmtId="11" fontId="3" fillId="33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right" vertical="center" shrinkToFit="1"/>
    </xf>
    <xf numFmtId="11" fontId="4" fillId="0" borderId="11" xfId="0" applyNumberFormat="1" applyFont="1" applyFill="1" applyBorder="1" applyAlignment="1">
      <alignment vertical="center" wrapText="1" shrinkToFi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1" fontId="4" fillId="0" borderId="11" xfId="0" applyNumberFormat="1" applyFont="1" applyBorder="1" applyAlignment="1">
      <alignment horizontal="left" vertical="center" wrapText="1" shrinkToFit="1"/>
    </xf>
    <xf numFmtId="11" fontId="4" fillId="0" borderId="13" xfId="0" applyNumberFormat="1" applyFont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11" fontId="4" fillId="0" borderId="16" xfId="0" applyNumberFormat="1" applyFont="1" applyBorder="1" applyAlignment="1">
      <alignment horizontal="left" vertical="center" wrapText="1" shrinkToFi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showGridLines="0" tabSelected="1" zoomScalePageLayoutView="0" workbookViewId="0" topLeftCell="A22">
      <selection activeCell="H13" sqref="H13"/>
    </sheetView>
  </sheetViews>
  <sheetFormatPr defaultColWidth="8.875" defaultRowHeight="12.75"/>
  <cols>
    <col min="1" max="1" width="5.625" style="4" customWidth="1"/>
    <col min="2" max="2" width="23.125" style="1" customWidth="1"/>
    <col min="3" max="3" width="23.375" style="1" customWidth="1"/>
    <col min="4" max="4" width="15.125" style="1" customWidth="1"/>
    <col min="5" max="5" width="12.125" style="1" customWidth="1"/>
    <col min="6" max="6" width="16.75390625" style="1" customWidth="1"/>
    <col min="7" max="7" width="10.25390625" style="1" customWidth="1"/>
    <col min="8" max="8" width="66.25390625" style="1" customWidth="1"/>
    <col min="9" max="15" width="8.875" style="1" customWidth="1"/>
    <col min="16" max="16" width="24.00390625" style="1" customWidth="1"/>
    <col min="17" max="16384" width="8.875" style="1" customWidth="1"/>
  </cols>
  <sheetData>
    <row r="2" spans="1:8" ht="15.75">
      <c r="A2" s="38" t="s">
        <v>9</v>
      </c>
      <c r="B2" s="38"/>
      <c r="C2" s="38"/>
      <c r="D2" s="38"/>
      <c r="E2" s="38"/>
      <c r="F2" s="38"/>
      <c r="G2" s="38"/>
      <c r="H2" s="38"/>
    </row>
    <row r="3" spans="1:8" ht="15.75">
      <c r="A3" s="38" t="s">
        <v>10</v>
      </c>
      <c r="B3" s="38"/>
      <c r="C3" s="38"/>
      <c r="D3" s="38"/>
      <c r="E3" s="38"/>
      <c r="F3" s="38"/>
      <c r="G3" s="38"/>
      <c r="H3" s="38"/>
    </row>
    <row r="5" spans="1:8" s="4" customFormat="1" ht="15.75">
      <c r="A5" s="39" t="s">
        <v>4</v>
      </c>
      <c r="B5" s="39" t="s">
        <v>5</v>
      </c>
      <c r="C5" s="39" t="s">
        <v>6</v>
      </c>
      <c r="D5" s="39" t="s">
        <v>7</v>
      </c>
      <c r="E5" s="40" t="s">
        <v>8</v>
      </c>
      <c r="F5" s="40"/>
      <c r="G5" s="40"/>
      <c r="H5" s="32" t="s">
        <v>0</v>
      </c>
    </row>
    <row r="6" spans="1:8" s="4" customFormat="1" ht="15.75">
      <c r="A6" s="39"/>
      <c r="B6" s="39"/>
      <c r="C6" s="39"/>
      <c r="D6" s="39"/>
      <c r="E6" s="3" t="s">
        <v>1</v>
      </c>
      <c r="F6" s="3" t="s">
        <v>2</v>
      </c>
      <c r="G6" s="3" t="s">
        <v>3</v>
      </c>
      <c r="H6" s="32"/>
    </row>
    <row r="7" spans="1:8" s="4" customFormat="1" ht="158.25" customHeight="1">
      <c r="A7" s="2">
        <v>1</v>
      </c>
      <c r="B7" s="5" t="s">
        <v>11</v>
      </c>
      <c r="C7" s="5" t="s">
        <v>11</v>
      </c>
      <c r="D7" s="11">
        <v>-43201.1</v>
      </c>
      <c r="E7" s="15" t="s">
        <v>13</v>
      </c>
      <c r="F7" s="15" t="s">
        <v>33</v>
      </c>
      <c r="G7" s="15" t="s">
        <v>50</v>
      </c>
      <c r="H7" s="13" t="s">
        <v>51</v>
      </c>
    </row>
    <row r="8" spans="1:8" s="8" customFormat="1" ht="15.75">
      <c r="A8" s="27" t="s">
        <v>17</v>
      </c>
      <c r="B8" s="28"/>
      <c r="C8" s="29"/>
      <c r="D8" s="17">
        <f>SUM(D7:D7)</f>
        <v>-43201.1</v>
      </c>
      <c r="E8" s="18"/>
      <c r="F8" s="18"/>
      <c r="G8" s="18"/>
      <c r="H8" s="19"/>
    </row>
    <row r="9" spans="1:8" ht="173.25">
      <c r="A9" s="2">
        <f>A7+1</f>
        <v>2</v>
      </c>
      <c r="B9" s="5" t="s">
        <v>11</v>
      </c>
      <c r="C9" s="5" t="s">
        <v>11</v>
      </c>
      <c r="D9" s="11">
        <v>4030000</v>
      </c>
      <c r="E9" s="15" t="s">
        <v>12</v>
      </c>
      <c r="F9" s="15" t="s">
        <v>34</v>
      </c>
      <c r="G9" s="15" t="s">
        <v>22</v>
      </c>
      <c r="H9" s="13" t="s">
        <v>49</v>
      </c>
    </row>
    <row r="10" spans="1:8" ht="63">
      <c r="A10" s="2">
        <f aca="true" t="shared" si="0" ref="A10:A24">A9+1</f>
        <v>3</v>
      </c>
      <c r="B10" s="5" t="s">
        <v>11</v>
      </c>
      <c r="C10" s="5" t="s">
        <v>11</v>
      </c>
      <c r="D10" s="12">
        <v>43201.1</v>
      </c>
      <c r="E10" s="15" t="s">
        <v>13</v>
      </c>
      <c r="F10" s="15" t="s">
        <v>33</v>
      </c>
      <c r="G10" s="10" t="s">
        <v>22</v>
      </c>
      <c r="H10" s="14" t="s">
        <v>60</v>
      </c>
    </row>
    <row r="11" spans="1:8" s="8" customFormat="1" ht="15.75">
      <c r="A11" s="27" t="s">
        <v>18</v>
      </c>
      <c r="B11" s="28"/>
      <c r="C11" s="29"/>
      <c r="D11" s="17">
        <f>SUM(D9:D10)</f>
        <v>4073201.1</v>
      </c>
      <c r="E11" s="20"/>
      <c r="F11" s="20"/>
      <c r="G11" s="20"/>
      <c r="H11" s="21"/>
    </row>
    <row r="12" spans="1:8" s="8" customFormat="1" ht="47.25">
      <c r="A12" s="16">
        <f>A10+1</f>
        <v>4</v>
      </c>
      <c r="B12" s="5" t="s">
        <v>11</v>
      </c>
      <c r="C12" s="5" t="s">
        <v>11</v>
      </c>
      <c r="D12" s="25">
        <v>59000</v>
      </c>
      <c r="E12" s="15" t="s">
        <v>13</v>
      </c>
      <c r="F12" s="15" t="s">
        <v>42</v>
      </c>
      <c r="G12" s="15" t="s">
        <v>22</v>
      </c>
      <c r="H12" s="26" t="s">
        <v>44</v>
      </c>
    </row>
    <row r="13" spans="1:8" s="8" customFormat="1" ht="82.5" customHeight="1">
      <c r="A13" s="16">
        <f>A12+1</f>
        <v>5</v>
      </c>
      <c r="B13" s="5" t="s">
        <v>11</v>
      </c>
      <c r="C13" s="5" t="s">
        <v>11</v>
      </c>
      <c r="D13" s="25">
        <v>70000</v>
      </c>
      <c r="E13" s="15" t="s">
        <v>12</v>
      </c>
      <c r="F13" s="15" t="s">
        <v>43</v>
      </c>
      <c r="G13" s="15" t="s">
        <v>22</v>
      </c>
      <c r="H13" s="26" t="s">
        <v>45</v>
      </c>
    </row>
    <row r="14" spans="1:17" ht="47.25">
      <c r="A14" s="16">
        <f>A13+1</f>
        <v>6</v>
      </c>
      <c r="B14" s="5" t="s">
        <v>11</v>
      </c>
      <c r="C14" s="5" t="s">
        <v>11</v>
      </c>
      <c r="D14" s="12">
        <v>22895</v>
      </c>
      <c r="E14" s="10" t="s">
        <v>16</v>
      </c>
      <c r="F14" s="10" t="s">
        <v>21</v>
      </c>
      <c r="G14" s="10" t="s">
        <v>22</v>
      </c>
      <c r="H14" s="30" t="s">
        <v>27</v>
      </c>
      <c r="K14" s="33"/>
      <c r="L14" s="33"/>
      <c r="M14" s="33"/>
      <c r="N14" s="33"/>
      <c r="O14" s="33"/>
      <c r="P14" s="33"/>
      <c r="Q14" s="33"/>
    </row>
    <row r="15" spans="1:17" ht="47.25">
      <c r="A15" s="16">
        <f>A14+1</f>
        <v>7</v>
      </c>
      <c r="B15" s="5" t="s">
        <v>11</v>
      </c>
      <c r="C15" s="5" t="s">
        <v>11</v>
      </c>
      <c r="D15" s="12">
        <v>10000</v>
      </c>
      <c r="E15" s="10" t="s">
        <v>16</v>
      </c>
      <c r="F15" s="10" t="s">
        <v>21</v>
      </c>
      <c r="G15" s="10" t="s">
        <v>23</v>
      </c>
      <c r="H15" s="31"/>
      <c r="K15" s="33"/>
      <c r="L15" s="33"/>
      <c r="M15" s="33"/>
      <c r="N15" s="33"/>
      <c r="O15" s="33"/>
      <c r="P15" s="33"/>
      <c r="Q15" s="33"/>
    </row>
    <row r="16" spans="1:8" ht="63">
      <c r="A16" s="2">
        <f t="shared" si="0"/>
        <v>8</v>
      </c>
      <c r="B16" s="5" t="s">
        <v>11</v>
      </c>
      <c r="C16" s="5" t="s">
        <v>11</v>
      </c>
      <c r="D16" s="12">
        <v>50000</v>
      </c>
      <c r="E16" s="10" t="s">
        <v>14</v>
      </c>
      <c r="F16" s="10" t="s">
        <v>24</v>
      </c>
      <c r="G16" s="10" t="s">
        <v>25</v>
      </c>
      <c r="H16" s="14" t="s">
        <v>28</v>
      </c>
    </row>
    <row r="17" spans="1:8" ht="78.75">
      <c r="A17" s="2">
        <f t="shared" si="0"/>
        <v>9</v>
      </c>
      <c r="B17" s="5" t="s">
        <v>11</v>
      </c>
      <c r="C17" s="5" t="s">
        <v>11</v>
      </c>
      <c r="D17" s="12">
        <v>215000</v>
      </c>
      <c r="E17" s="15" t="s">
        <v>14</v>
      </c>
      <c r="F17" s="15" t="s">
        <v>26</v>
      </c>
      <c r="G17" s="15" t="s">
        <v>22</v>
      </c>
      <c r="H17" s="14" t="s">
        <v>39</v>
      </c>
    </row>
    <row r="18" spans="1:8" ht="63">
      <c r="A18" s="2">
        <f t="shared" si="0"/>
        <v>10</v>
      </c>
      <c r="B18" s="5" t="s">
        <v>11</v>
      </c>
      <c r="C18" s="5" t="s">
        <v>11</v>
      </c>
      <c r="D18" s="12">
        <v>35000</v>
      </c>
      <c r="E18" s="15" t="s">
        <v>14</v>
      </c>
      <c r="F18" s="15" t="s">
        <v>29</v>
      </c>
      <c r="G18" s="15" t="s">
        <v>22</v>
      </c>
      <c r="H18" s="14" t="s">
        <v>30</v>
      </c>
    </row>
    <row r="19" spans="1:8" ht="63">
      <c r="A19" s="2">
        <f t="shared" si="0"/>
        <v>11</v>
      </c>
      <c r="B19" s="5" t="s">
        <v>11</v>
      </c>
      <c r="C19" s="5" t="s">
        <v>11</v>
      </c>
      <c r="D19" s="12">
        <v>55000</v>
      </c>
      <c r="E19" s="15" t="s">
        <v>14</v>
      </c>
      <c r="F19" s="15" t="s">
        <v>48</v>
      </c>
      <c r="G19" s="15" t="s">
        <v>22</v>
      </c>
      <c r="H19" s="14" t="s">
        <v>46</v>
      </c>
    </row>
    <row r="20" spans="1:8" ht="63">
      <c r="A20" s="2">
        <f t="shared" si="0"/>
        <v>12</v>
      </c>
      <c r="B20" s="5" t="s">
        <v>11</v>
      </c>
      <c r="C20" s="5" t="s">
        <v>11</v>
      </c>
      <c r="D20" s="12">
        <v>99000</v>
      </c>
      <c r="E20" s="15" t="s">
        <v>31</v>
      </c>
      <c r="F20" s="15" t="s">
        <v>32</v>
      </c>
      <c r="G20" s="15" t="s">
        <v>22</v>
      </c>
      <c r="H20" s="14" t="s">
        <v>41</v>
      </c>
    </row>
    <row r="21" spans="1:8" ht="47.25">
      <c r="A21" s="2">
        <f t="shared" si="0"/>
        <v>13</v>
      </c>
      <c r="B21" s="5" t="s">
        <v>11</v>
      </c>
      <c r="C21" s="5" t="s">
        <v>11</v>
      </c>
      <c r="D21" s="12">
        <v>339678.72</v>
      </c>
      <c r="E21" s="15" t="s">
        <v>13</v>
      </c>
      <c r="F21" s="15" t="s">
        <v>33</v>
      </c>
      <c r="G21" s="15" t="s">
        <v>22</v>
      </c>
      <c r="H21" s="14" t="s">
        <v>47</v>
      </c>
    </row>
    <row r="22" spans="1:8" ht="47.25">
      <c r="A22" s="2">
        <f t="shared" si="0"/>
        <v>14</v>
      </c>
      <c r="B22" s="5" t="s">
        <v>11</v>
      </c>
      <c r="C22" s="5" t="s">
        <v>11</v>
      </c>
      <c r="D22" s="12">
        <v>85000</v>
      </c>
      <c r="E22" s="15" t="s">
        <v>12</v>
      </c>
      <c r="F22" s="15" t="s">
        <v>34</v>
      </c>
      <c r="G22" s="15" t="s">
        <v>22</v>
      </c>
      <c r="H22" s="14" t="s">
        <v>35</v>
      </c>
    </row>
    <row r="23" spans="1:8" ht="78.75">
      <c r="A23" s="2">
        <f t="shared" si="0"/>
        <v>15</v>
      </c>
      <c r="B23" s="5" t="s">
        <v>11</v>
      </c>
      <c r="C23" s="5" t="s">
        <v>11</v>
      </c>
      <c r="D23" s="12">
        <v>65615</v>
      </c>
      <c r="E23" s="15" t="s">
        <v>12</v>
      </c>
      <c r="F23" s="15" t="s">
        <v>36</v>
      </c>
      <c r="G23" s="15" t="s">
        <v>22</v>
      </c>
      <c r="H23" s="14" t="s">
        <v>37</v>
      </c>
    </row>
    <row r="24" spans="1:8" ht="78.75">
      <c r="A24" s="2">
        <f t="shared" si="0"/>
        <v>16</v>
      </c>
      <c r="B24" s="5" t="s">
        <v>11</v>
      </c>
      <c r="C24" s="5" t="s">
        <v>11</v>
      </c>
      <c r="D24" s="12">
        <v>58998</v>
      </c>
      <c r="E24" s="15" t="s">
        <v>15</v>
      </c>
      <c r="F24" s="15" t="s">
        <v>38</v>
      </c>
      <c r="G24" s="15" t="s">
        <v>22</v>
      </c>
      <c r="H24" s="14" t="s">
        <v>40</v>
      </c>
    </row>
    <row r="25" spans="1:8" ht="47.25" hidden="1">
      <c r="A25" s="2"/>
      <c r="B25" s="5" t="s">
        <v>11</v>
      </c>
      <c r="C25" s="5" t="s">
        <v>11</v>
      </c>
      <c r="D25" s="12"/>
      <c r="E25" s="15"/>
      <c r="F25" s="15"/>
      <c r="G25" s="15"/>
      <c r="H25" s="14"/>
    </row>
    <row r="26" spans="1:8" s="8" customFormat="1" ht="52.5" customHeight="1">
      <c r="A26" s="27" t="s">
        <v>20</v>
      </c>
      <c r="B26" s="28"/>
      <c r="C26" s="29"/>
      <c r="D26" s="17">
        <f>SUM(D12:D25)</f>
        <v>1165186.72</v>
      </c>
      <c r="E26" s="22"/>
      <c r="F26" s="22"/>
      <c r="G26" s="22"/>
      <c r="H26" s="23"/>
    </row>
    <row r="27" spans="1:8" ht="52.5" customHeight="1">
      <c r="A27" s="16">
        <f>A24+1</f>
        <v>17</v>
      </c>
      <c r="B27" s="5" t="s">
        <v>11</v>
      </c>
      <c r="C27" s="5" t="s">
        <v>11</v>
      </c>
      <c r="D27" s="12">
        <v>1593549.6</v>
      </c>
      <c r="E27" s="24" t="s">
        <v>13</v>
      </c>
      <c r="F27" s="24" t="s">
        <v>52</v>
      </c>
      <c r="G27" s="24" t="s">
        <v>22</v>
      </c>
      <c r="H27" s="30" t="s">
        <v>58</v>
      </c>
    </row>
    <row r="28" spans="1:8" ht="47.25">
      <c r="A28" s="16">
        <f>A27+1</f>
        <v>18</v>
      </c>
      <c r="B28" s="5" t="s">
        <v>11</v>
      </c>
      <c r="C28" s="5" t="s">
        <v>11</v>
      </c>
      <c r="D28" s="12">
        <v>189890.4</v>
      </c>
      <c r="E28" s="24" t="s">
        <v>12</v>
      </c>
      <c r="F28" s="24" t="s">
        <v>53</v>
      </c>
      <c r="G28" s="24" t="s">
        <v>22</v>
      </c>
      <c r="H28" s="34"/>
    </row>
    <row r="29" spans="1:8" ht="47.25">
      <c r="A29" s="16">
        <f>A27+1</f>
        <v>18</v>
      </c>
      <c r="B29" s="5" t="s">
        <v>11</v>
      </c>
      <c r="C29" s="5" t="s">
        <v>11</v>
      </c>
      <c r="D29" s="12">
        <v>76400</v>
      </c>
      <c r="E29" s="24" t="s">
        <v>54</v>
      </c>
      <c r="F29" s="24" t="s">
        <v>55</v>
      </c>
      <c r="G29" s="24" t="s">
        <v>22</v>
      </c>
      <c r="H29" s="34"/>
    </row>
    <row r="30" spans="1:8" ht="47.25">
      <c r="A30" s="16">
        <f>A28+1</f>
        <v>19</v>
      </c>
      <c r="B30" s="5" t="s">
        <v>11</v>
      </c>
      <c r="C30" s="5" t="s">
        <v>11</v>
      </c>
      <c r="D30" s="12">
        <v>77600</v>
      </c>
      <c r="E30" s="24" t="s">
        <v>54</v>
      </c>
      <c r="F30" s="24" t="s">
        <v>56</v>
      </c>
      <c r="G30" s="24" t="s">
        <v>22</v>
      </c>
      <c r="H30" s="34"/>
    </row>
    <row r="31" spans="1:8" ht="47.25">
      <c r="A31" s="16">
        <f>A29+1</f>
        <v>19</v>
      </c>
      <c r="B31" s="5" t="s">
        <v>11</v>
      </c>
      <c r="C31" s="5" t="s">
        <v>11</v>
      </c>
      <c r="D31" s="12">
        <v>562560</v>
      </c>
      <c r="E31" s="24" t="s">
        <v>54</v>
      </c>
      <c r="F31" s="24" t="s">
        <v>57</v>
      </c>
      <c r="G31" s="24" t="s">
        <v>22</v>
      </c>
      <c r="H31" s="31"/>
    </row>
    <row r="32" spans="1:8" s="8" customFormat="1" ht="53.25" customHeight="1">
      <c r="A32" s="27" t="s">
        <v>59</v>
      </c>
      <c r="B32" s="28"/>
      <c r="C32" s="29"/>
      <c r="D32" s="17">
        <f>SUM(D27:D31)</f>
        <v>2500000</v>
      </c>
      <c r="E32" s="22"/>
      <c r="F32" s="22"/>
      <c r="G32" s="22"/>
      <c r="H32" s="23"/>
    </row>
    <row r="33" spans="1:8" s="8" customFormat="1" ht="15.75">
      <c r="A33" s="35" t="s">
        <v>19</v>
      </c>
      <c r="B33" s="36"/>
      <c r="C33" s="37"/>
      <c r="D33" s="6">
        <f>SUM(D8+D11+D26+D32)</f>
        <v>7695186.72</v>
      </c>
      <c r="E33" s="7"/>
      <c r="F33" s="7"/>
      <c r="G33" s="7"/>
      <c r="H33" s="7"/>
    </row>
    <row r="35" ht="15.75">
      <c r="D35" s="9"/>
    </row>
  </sheetData>
  <sheetProtection/>
  <mergeCells count="16">
    <mergeCell ref="A33:C33"/>
    <mergeCell ref="A2:H2"/>
    <mergeCell ref="A3:H3"/>
    <mergeCell ref="A5:A6"/>
    <mergeCell ref="B5:B6"/>
    <mergeCell ref="C5:C6"/>
    <mergeCell ref="D5:D6"/>
    <mergeCell ref="E5:G5"/>
    <mergeCell ref="A32:C32"/>
    <mergeCell ref="A8:C8"/>
    <mergeCell ref="A11:C11"/>
    <mergeCell ref="A26:C26"/>
    <mergeCell ref="H14:H15"/>
    <mergeCell ref="H5:H6"/>
    <mergeCell ref="K14:Q15"/>
    <mergeCell ref="H27:H31"/>
  </mergeCells>
  <printOptions/>
  <pageMargins left="0.47" right="0.1968503937007874" top="0.19" bottom="0.1968503937007874" header="0.5118110236220472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Цветкова</cp:lastModifiedBy>
  <cp:lastPrinted>2017-10-05T12:40:21Z</cp:lastPrinted>
  <dcterms:created xsi:type="dcterms:W3CDTF">2004-02-13T11:05:56Z</dcterms:created>
  <dcterms:modified xsi:type="dcterms:W3CDTF">2018-02-07T08:13:13Z</dcterms:modified>
  <cp:category/>
  <cp:version/>
  <cp:contentType/>
  <cp:contentStatus/>
</cp:coreProperties>
</file>