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Справка об изменении бюджетных" sheetId="1" r:id="rId1"/>
  </sheets>
  <definedNames>
    <definedName name="APPT" localSheetId="0">'Справка об изменении бюджетных'!#REF!</definedName>
    <definedName name="FIO" localSheetId="0">'Справка об изменении бюджетных'!#REF!</definedName>
    <definedName name="SIGN" localSheetId="0">'Справка об изменении бюджетных'!#REF!</definedName>
    <definedName name="_xlnm.Print_Titles" localSheetId="0">'Справка об изменении бюджетных'!$5:$6</definedName>
  </definedNames>
  <calcPr fullCalcOnLoad="1"/>
</workbook>
</file>

<file path=xl/sharedStrings.xml><?xml version="1.0" encoding="utf-8"?>
<sst xmlns="http://schemas.openxmlformats.org/spreadsheetml/2006/main" count="297" uniqueCount="98">
  <si>
    <t>Комментарий</t>
  </si>
  <si>
    <t>КФСР</t>
  </si>
  <si>
    <t>КЦСР</t>
  </si>
  <si>
    <t>КВР</t>
  </si>
  <si>
    <t>Nп/п</t>
  </si>
  <si>
    <t>ГРБС</t>
  </si>
  <si>
    <t>Получатель средств</t>
  </si>
  <si>
    <t>сумма (рублей)</t>
  </si>
  <si>
    <t>коды бюджетной классификации</t>
  </si>
  <si>
    <t>Справочная информация по вносимым измнениям в расходную часть бюджета</t>
  </si>
  <si>
    <t>муниципального образования Кусинское сельское поселение Киришского муниципального района Ленинградской области</t>
  </si>
  <si>
    <t>Администрация Кусинского сельского  поселения</t>
  </si>
  <si>
    <t>ИТОГО уменьшение собственных расходов</t>
  </si>
  <si>
    <t>ИТОГО увеличение собственных расходов</t>
  </si>
  <si>
    <t>ВСЕГО</t>
  </si>
  <si>
    <t>0104</t>
  </si>
  <si>
    <t>1110020033</t>
  </si>
  <si>
    <t>120</t>
  </si>
  <si>
    <t>240</t>
  </si>
  <si>
    <t>7800120024</t>
  </si>
  <si>
    <t>Экономия средств по обучению на курсах муниципальных служащих (заявка на изменение БА и ЛБО от 19.09.2018 № 16)</t>
  </si>
  <si>
    <t>0113</t>
  </si>
  <si>
    <t>2110020036</t>
  </si>
  <si>
    <t>2110020100</t>
  </si>
  <si>
    <t>853</t>
  </si>
  <si>
    <t>0409</t>
  </si>
  <si>
    <t>7500120016</t>
  </si>
  <si>
    <t>7500220017</t>
  </si>
  <si>
    <t>0501</t>
  </si>
  <si>
    <t>7620220021</t>
  </si>
  <si>
    <t>810</t>
  </si>
  <si>
    <t>Экономия средств по предоставлению субсидии на возмещение затрат в связи с выполнением работ по эксплуатации жилищного фонда многоквартирных домов, не обеспеченных платежами населения (заявка на изменение БА и ЛБО от 19.09.2018 № 16)</t>
  </si>
  <si>
    <t>0502</t>
  </si>
  <si>
    <t>7220120007</t>
  </si>
  <si>
    <t>Уплата штрафов за нарушение законодательства РФ в области роспотребнадзора (заявка на изменение БА и ЛБО от 19.09.2018 № 16)</t>
  </si>
  <si>
    <t>Нехватка средств на приобретение материалов для канализационно-насосной станции  (заявка на изменение БА и ЛБО от 19.09.2018 № 16)</t>
  </si>
  <si>
    <t>7220120008</t>
  </si>
  <si>
    <t>Проведение экспертизы сметной документации на ремонт участка трубопровода холодный воды от 2 водоподъема до котельной деревни Кусино (заявка на изменение БА и ЛБО от 19.09.2018 № 16)</t>
  </si>
  <si>
    <t>0503</t>
  </si>
  <si>
    <t>7210120004</t>
  </si>
  <si>
    <t>Нехватка средств на замену светильников уличного освещения (заявка на изменение БА и ЛБО от 19.09.2018 № 16)</t>
  </si>
  <si>
    <t>7300120009</t>
  </si>
  <si>
    <t>7300220010</t>
  </si>
  <si>
    <t>7400220012</t>
  </si>
  <si>
    <t>7400320013</t>
  </si>
  <si>
    <t>7400520015</t>
  </si>
  <si>
    <t>7400520006</t>
  </si>
  <si>
    <t>0801</t>
  </si>
  <si>
    <t>7100120002</t>
  </si>
  <si>
    <t>110</t>
  </si>
  <si>
    <t>Экономия средств в результате заключения муниципальных контрактов по содержанию ДК и сокращения должности "бухгалтер" с 01.08.2018 года (заявка на изменение БА и ЛБО от 19.09.2018 № 16)</t>
  </si>
  <si>
    <t>1003</t>
  </si>
  <si>
    <t>76101S0750</t>
  </si>
  <si>
    <t>322</t>
  </si>
  <si>
    <t>Отсутствие потребности в средствах на софинансирование к средствам областного бюджета Ленинградской области на предоставление молодым семьям социальных выплат на приобретение жилья или строительство индивидуального жилого дома (молодые семьи - претенденты не стали участниками программы) (заявка на изменение БА и ЛБО от 19.09.2018 № 16)</t>
  </si>
  <si>
    <t>Экономия средств по обеспечению деятельности администрации (заработная плата с начислениями главы администрации - 62792.86руб., возмещение расходов, связанных с проживанием в жилых помещениях на период служебной командировки - 4120руб.) (заявка на изменение БА и ЛБО от 19.09.2018 № 16)</t>
  </si>
  <si>
    <t>Экономия средств в результате заключения муниципального контракта на грейдирование дорог местного значения в границах поселения (заявка на изменение БА и ЛБО от 19.09.2018 № 16)</t>
  </si>
  <si>
    <t>Экономия средств в результате заключения муниципального контракта на укрепление дороги в д.Березовик ул.Дачная (заявка на изменение БА и ЛБО от 19.09.2018 № 16)</t>
  </si>
  <si>
    <t>Экономия средств в результате заключения муниципального контракта на анализ воды и почвы в местах купания - 1789.87руб., акарицидную обработку территории мест купания - 53.8руб.  (заявка на изменение БА и ЛБО от 19.09.2018 № 16)</t>
  </si>
  <si>
    <t>Экономия средств в результате заключения муниципального контракта на содержание воинских захоронений (заявка на изменение БА и ЛБО от 19.09.2018 № 16)</t>
  </si>
  <si>
    <t>Потребность в средствах на ликвидацию несанкционированных свалок (заявка на изменение БА и ЛБО от 19.09.2018 № 16)</t>
  </si>
  <si>
    <t>Потребность в средствах на приобретение контейнеров для сбора ТКО в д.Кусино (заявка на изменение БА и ЛБО от 19.09.2018 № 16)</t>
  </si>
  <si>
    <t>Потребность в средствах на установку детского игрового оборудования на детской площадке д.Кусино - 40000руб., в спиливании деревьев и обрезке кустов - 60010руб. (заявка на изменение БА и ЛБО от 19.09.2018 № 16)</t>
  </si>
  <si>
    <t>Потребность в средствах на чистку пожарного водоема в д.Кусино (заявка на изменение БА и ЛБО от 19.09.2018 № 16)</t>
  </si>
  <si>
    <t>Потребность в средствах на приобретение программы "похозяйственный учёт"  (заявка на изменение БА и ЛБО от 19.09.2018 № 16)</t>
  </si>
  <si>
    <t>71002S0360</t>
  </si>
  <si>
    <t>Уменьшение субсидий из областного бюджета Ленинградской области на обеспечение стимулирующих выплат работникам культуры (уведомление по расчетам между бюджетами № 2869 от 19 июля 2018 года)</t>
  </si>
  <si>
    <t>80002S0880</t>
  </si>
  <si>
    <t>80004S0880</t>
  </si>
  <si>
    <t>80006S0880</t>
  </si>
  <si>
    <t>80001S0880</t>
  </si>
  <si>
    <t>ИТОГО по мероприятиям на реализацию областного закона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t>
  </si>
  <si>
    <t>Экономия средств по устройству пожарного водоема в п.ст. Ирса - 17руб., замене светильников в д. Березовик - 183.03руб., устройству крытой площадки с.Посадников Остров - 11700руб., невостребованные средства по устройству крытой площадки д.Березовик - 111600руб. направлены на ремонт и чистку колодцев питьевой воды в дер.Березовик ул.Заречная - 92216руб., ул.Зеленая -  31284.03руб. (заявка на изменение БА и ЛБО от 21.09.2018 № 18)</t>
  </si>
  <si>
    <t>2130022003</t>
  </si>
  <si>
    <t>540</t>
  </si>
  <si>
    <t>75002S0140</t>
  </si>
  <si>
    <t>80003S0880</t>
  </si>
  <si>
    <t>81001S4660</t>
  </si>
  <si>
    <t>72201S0260</t>
  </si>
  <si>
    <t>79001S4310</t>
  </si>
  <si>
    <t>7500270140</t>
  </si>
  <si>
    <t>8000370880</t>
  </si>
  <si>
    <t>8100174660</t>
  </si>
  <si>
    <t>7220170260</t>
  </si>
  <si>
    <t>8000170880</t>
  </si>
  <si>
    <t>7900174310</t>
  </si>
  <si>
    <t>8000270880</t>
  </si>
  <si>
    <t>8000470880</t>
  </si>
  <si>
    <t>8000670880</t>
  </si>
  <si>
    <t>7100270360</t>
  </si>
  <si>
    <t>Уточнение КЦСР по субсидиям из областного бюджета Ленинградской области в связи с внесением изменений в Приказ Минфина РФ от 01.07.2013 года № 65н  "Об утверждении Указаний о порядке применения бюджетной классификации Российской Федерации" (приказ Минфина РФ от 03.05.2018 № 94н «О внесении изменений в Указания о порядке применения бюджетной классификации Российской Федерации, утвержденные приказом Министерства финансов Российской Федерации от 1 июля 2013 г. № 65н»)</t>
  </si>
  <si>
    <t>7210240027</t>
  </si>
  <si>
    <t>Уменьшение ИМБТ на передачу полномочий по осуществлению муниципального земельного контроля в границах поселения в связи с внесением изменений в областной закон Ленинградской области  от 1 августа 2017 года N 60-оз "О порядке осуществления муниципального земельного контроля на территории Ленинградской области" (заявка на изменение БА и ЛБО от 25.09.2018 № 19)</t>
  </si>
  <si>
    <t>Потребность в средствах на приобретение модуль-файла, ПО 1С: Зарплата - 13250руб, ремонт тамбура и замену входной двери в здании администрации - 114995руб., приобретение системного блока - 41150руб., нехватка средств на ГВС, используемое при промывке - 3689.91руб. (заявка на изменение БА и ЛБО от 19.09.2018 № 16, от 25.09.2018 № 19)</t>
  </si>
  <si>
    <t>ИТОГО уменьшение расходов за счет межбюджетных трансфертов из других бюджетов</t>
  </si>
  <si>
    <t>Уменьшение ИМБТ из бюджета МО Киришский муниципальный район на ремонт трубопровода тепловых сетей на участке ТК-1 до УВ-11 (решение совета депутатов муниципального образования Киришский муниципальный район 
Ленинградской области  от 04 июля 2018 года № 41/330)</t>
  </si>
  <si>
    <t>Уточнение КЦСР в целях выполнения условий софинансирования, установленных для получения субсидий, предоставляемых бюджету муниципального образования Кусинское сельское поселение Киришского муниципального района Ленинградской области из областного бюджета Ленинградской области на обеспечение стимулирующих выплат работникам культуры</t>
  </si>
  <si>
    <t>ИТОГО по уточнению КЦСР</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</si>
</sst>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
    <numFmt numFmtId="177" formatCode="000000"/>
  </numFmts>
  <fonts count="39">
    <font>
      <sz val="10"/>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2"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50">
    <xf numFmtId="0" fontId="0" fillId="0" borderId="0" xfId="0" applyAlignment="1">
      <alignment/>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vertical="center"/>
    </xf>
    <xf numFmtId="49" fontId="4" fillId="0" borderId="10" xfId="0" applyNumberFormat="1" applyFont="1" applyFill="1" applyBorder="1" applyAlignment="1">
      <alignment horizontal="left" vertical="center" wrapText="1"/>
    </xf>
    <xf numFmtId="4" fontId="3" fillId="0" borderId="10" xfId="0" applyNumberFormat="1"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4" fontId="4" fillId="0" borderId="0" xfId="0" applyNumberFormat="1" applyFont="1" applyFill="1" applyAlignment="1">
      <alignment/>
    </xf>
    <xf numFmtId="4" fontId="4" fillId="0" borderId="10" xfId="0" applyNumberFormat="1" applyFont="1" applyFill="1" applyBorder="1" applyAlignment="1">
      <alignment horizontal="right" vertical="center" wrapText="1"/>
    </xf>
    <xf numFmtId="4" fontId="4" fillId="0" borderId="10" xfId="0" applyNumberFormat="1" applyFont="1" applyBorder="1" applyAlignment="1">
      <alignment horizontal="right" vertical="center" shrinkToFit="1"/>
    </xf>
    <xf numFmtId="11" fontId="4" fillId="0" borderId="10" xfId="0" applyNumberFormat="1" applyFont="1" applyFill="1" applyBorder="1" applyAlignment="1">
      <alignment horizontal="left" vertical="center" wrapText="1"/>
    </xf>
    <xf numFmtId="11" fontId="4" fillId="0" borderId="10" xfId="0" applyNumberFormat="1" applyFont="1" applyBorder="1" applyAlignment="1">
      <alignment vertical="center" wrapText="1" shrinkToFit="1"/>
    </xf>
    <xf numFmtId="49" fontId="4" fillId="0" borderId="11" xfId="0" applyNumberFormat="1" applyFont="1" applyBorder="1" applyAlignment="1" applyProtection="1">
      <alignment horizontal="center" vertical="center" wrapText="1"/>
      <protection/>
    </xf>
    <xf numFmtId="4" fontId="3" fillId="33" borderId="10" xfId="0" applyNumberFormat="1" applyFont="1" applyFill="1" applyBorder="1" applyAlignment="1">
      <alignment horizontal="right" vertical="center" shrinkToFit="1"/>
    </xf>
    <xf numFmtId="49" fontId="3" fillId="33" borderId="11" xfId="0" applyNumberFormat="1" applyFont="1" applyFill="1" applyBorder="1" applyAlignment="1">
      <alignment horizontal="center" vertical="center" wrapText="1" shrinkToFit="1"/>
    </xf>
    <xf numFmtId="11" fontId="3" fillId="33" borderId="12" xfId="0" applyNumberFormat="1" applyFont="1" applyFill="1" applyBorder="1" applyAlignment="1">
      <alignment vertical="center" wrapText="1" shrinkToFit="1"/>
    </xf>
    <xf numFmtId="49" fontId="3" fillId="33" borderId="11" xfId="0" applyNumberFormat="1" applyFont="1" applyFill="1" applyBorder="1" applyAlignment="1" applyProtection="1">
      <alignment horizontal="center" vertical="center" wrapText="1"/>
      <protection/>
    </xf>
    <xf numFmtId="11" fontId="3" fillId="33" borderId="10" xfId="0" applyNumberFormat="1" applyFont="1" applyFill="1" applyBorder="1" applyAlignment="1">
      <alignment vertical="center" wrapText="1" shrinkToFit="1"/>
    </xf>
    <xf numFmtId="49" fontId="3" fillId="33" borderId="10" xfId="0" applyNumberFormat="1" applyFont="1" applyFill="1" applyBorder="1" applyAlignment="1">
      <alignment horizontal="center" vertical="center" wrapText="1" shrinkToFit="1"/>
    </xf>
    <xf numFmtId="11" fontId="3" fillId="33" borderId="10" xfId="0" applyNumberFormat="1" applyFont="1" applyFill="1" applyBorder="1" applyAlignment="1">
      <alignment horizontal="left" vertical="center" wrapText="1" shrinkToFit="1"/>
    </xf>
    <xf numFmtId="49" fontId="4" fillId="0" borderId="11" xfId="0" applyNumberFormat="1" applyFont="1" applyFill="1" applyBorder="1" applyAlignment="1">
      <alignment horizontal="center" vertical="center"/>
    </xf>
    <xf numFmtId="4" fontId="4" fillId="0" borderId="10" xfId="0" applyNumberFormat="1" applyFont="1" applyFill="1" applyBorder="1" applyAlignment="1">
      <alignment horizontal="right" vertical="center" shrinkToFit="1"/>
    </xf>
    <xf numFmtId="49" fontId="4" fillId="0" borderId="12" xfId="0" applyNumberFormat="1" applyFont="1" applyFill="1" applyBorder="1" applyAlignment="1">
      <alignment vertical="center" wrapText="1"/>
    </xf>
    <xf numFmtId="177" fontId="4" fillId="0" borderId="10" xfId="0" applyNumberFormat="1" applyFont="1" applyFill="1" applyBorder="1" applyAlignment="1">
      <alignment vertical="center" wrapText="1"/>
    </xf>
    <xf numFmtId="49" fontId="4" fillId="0" borderId="10" xfId="0" applyNumberFormat="1" applyFont="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177" fontId="4" fillId="0" borderId="12" xfId="0" applyNumberFormat="1" applyFont="1" applyFill="1" applyBorder="1" applyAlignment="1">
      <alignment vertical="center" wrapText="1"/>
    </xf>
    <xf numFmtId="11" fontId="3" fillId="33" borderId="12" xfId="0" applyNumberFormat="1" applyFont="1" applyFill="1" applyBorder="1" applyAlignment="1">
      <alignment horizontal="center" vertical="center" wrapText="1" shrinkToFit="1"/>
    </xf>
    <xf numFmtId="4" fontId="3" fillId="33" borderId="11" xfId="0" applyNumberFormat="1" applyFont="1" applyFill="1" applyBorder="1" applyAlignment="1">
      <alignment horizontal="right" vertical="center" shrinkToFit="1"/>
    </xf>
    <xf numFmtId="4" fontId="4" fillId="0" borderId="10" xfId="0" applyNumberFormat="1" applyFont="1" applyBorder="1" applyAlignment="1" applyProtection="1">
      <alignment horizontal="right" vertical="center" wrapText="1"/>
      <protection/>
    </xf>
    <xf numFmtId="0" fontId="3"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5"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11" fontId="4" fillId="0" borderId="11" xfId="0" applyNumberFormat="1" applyFont="1" applyFill="1" applyBorder="1" applyAlignment="1">
      <alignment horizontal="left" vertical="center" wrapText="1" shrinkToFit="1"/>
    </xf>
    <xf numFmtId="11" fontId="4" fillId="0" borderId="16" xfId="0" applyNumberFormat="1" applyFont="1" applyFill="1" applyBorder="1" applyAlignment="1">
      <alignment horizontal="left" vertical="center" wrapText="1" shrinkToFit="1"/>
    </xf>
    <xf numFmtId="11" fontId="4" fillId="0" borderId="12" xfId="0" applyNumberFormat="1" applyFont="1" applyFill="1" applyBorder="1" applyAlignment="1">
      <alignment horizontal="left" vertical="center" wrapText="1" shrinkToFit="1"/>
    </xf>
    <xf numFmtId="4" fontId="3" fillId="33" borderId="10" xfId="0" applyNumberFormat="1" applyFont="1" applyFill="1" applyBorder="1" applyAlignment="1" applyProtection="1">
      <alignment horizontal="right" vertical="center" wrapText="1"/>
      <protection/>
    </xf>
    <xf numFmtId="49" fontId="3" fillId="33" borderId="10" xfId="0" applyNumberFormat="1" applyFont="1" applyFill="1" applyBorder="1" applyAlignment="1" applyProtection="1">
      <alignment horizontal="center" vertical="center" wrapText="1"/>
      <protection/>
    </xf>
    <xf numFmtId="11" fontId="3" fillId="33" borderId="12" xfId="0" applyNumberFormat="1" applyFont="1" applyFill="1" applyBorder="1" applyAlignment="1">
      <alignment horizontal="left" vertical="center"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65"/>
  <sheetViews>
    <sheetView showGridLines="0" tabSelected="1" zoomScalePageLayoutView="0" workbookViewId="0" topLeftCell="A55">
      <selection activeCell="D64" sqref="D64"/>
    </sheetView>
  </sheetViews>
  <sheetFormatPr defaultColWidth="8.875" defaultRowHeight="12.75"/>
  <cols>
    <col min="1" max="1" width="5.625" style="4" customWidth="1"/>
    <col min="2" max="2" width="23.125" style="1" customWidth="1"/>
    <col min="3" max="3" width="23.375" style="1" customWidth="1"/>
    <col min="4" max="4" width="15.125" style="1" customWidth="1"/>
    <col min="5" max="5" width="12.125" style="1" customWidth="1"/>
    <col min="6" max="6" width="16.75390625" style="1" customWidth="1"/>
    <col min="7" max="7" width="10.25390625" style="1" customWidth="1"/>
    <col min="8" max="8" width="66.25390625" style="1" customWidth="1"/>
    <col min="9" max="15" width="8.875" style="1" customWidth="1"/>
    <col min="16" max="16" width="24.00390625" style="1" customWidth="1"/>
    <col min="17" max="16384" width="8.875" style="1" customWidth="1"/>
  </cols>
  <sheetData>
    <row r="2" spans="1:8" ht="15.75">
      <c r="A2" s="32" t="s">
        <v>9</v>
      </c>
      <c r="B2" s="32"/>
      <c r="C2" s="32"/>
      <c r="D2" s="32"/>
      <c r="E2" s="32"/>
      <c r="F2" s="32"/>
      <c r="G2" s="32"/>
      <c r="H2" s="32"/>
    </row>
    <row r="3" spans="1:8" ht="15.75">
      <c r="A3" s="32" t="s">
        <v>10</v>
      </c>
      <c r="B3" s="32"/>
      <c r="C3" s="32"/>
      <c r="D3" s="32"/>
      <c r="E3" s="32"/>
      <c r="F3" s="32"/>
      <c r="G3" s="32"/>
      <c r="H3" s="32"/>
    </row>
    <row r="5" spans="1:8" s="4" customFormat="1" ht="15.75">
      <c r="A5" s="33" t="s">
        <v>4</v>
      </c>
      <c r="B5" s="33" t="s">
        <v>5</v>
      </c>
      <c r="C5" s="33" t="s">
        <v>6</v>
      </c>
      <c r="D5" s="33" t="s">
        <v>7</v>
      </c>
      <c r="E5" s="34" t="s">
        <v>8</v>
      </c>
      <c r="F5" s="34"/>
      <c r="G5" s="34"/>
      <c r="H5" s="38" t="s">
        <v>0</v>
      </c>
    </row>
    <row r="6" spans="1:8" s="4" customFormat="1" ht="15.75">
      <c r="A6" s="33"/>
      <c r="B6" s="33"/>
      <c r="C6" s="33"/>
      <c r="D6" s="33"/>
      <c r="E6" s="3" t="s">
        <v>1</v>
      </c>
      <c r="F6" s="3" t="s">
        <v>2</v>
      </c>
      <c r="G6" s="3" t="s">
        <v>3</v>
      </c>
      <c r="H6" s="38"/>
    </row>
    <row r="7" spans="1:8" s="4" customFormat="1" ht="94.5">
      <c r="A7" s="2">
        <v>1</v>
      </c>
      <c r="B7" s="5" t="s">
        <v>11</v>
      </c>
      <c r="C7" s="5" t="s">
        <v>11</v>
      </c>
      <c r="D7" s="10">
        <v>-66912.86</v>
      </c>
      <c r="E7" s="22" t="s">
        <v>15</v>
      </c>
      <c r="F7" s="22" t="s">
        <v>16</v>
      </c>
      <c r="G7" s="22" t="s">
        <v>17</v>
      </c>
      <c r="H7" s="25" t="s">
        <v>55</v>
      </c>
    </row>
    <row r="8" spans="1:8" s="4" customFormat="1" ht="110.25">
      <c r="A8" s="2">
        <f>A7+1</f>
        <v>2</v>
      </c>
      <c r="B8" s="5" t="s">
        <v>11</v>
      </c>
      <c r="C8" s="5" t="s">
        <v>11</v>
      </c>
      <c r="D8" s="10">
        <v>-58050</v>
      </c>
      <c r="E8" s="22" t="s">
        <v>15</v>
      </c>
      <c r="F8" s="22" t="s">
        <v>73</v>
      </c>
      <c r="G8" s="22" t="s">
        <v>74</v>
      </c>
      <c r="H8" s="12" t="s">
        <v>92</v>
      </c>
    </row>
    <row r="9" spans="1:8" s="4" customFormat="1" ht="47.25">
      <c r="A9" s="2">
        <f>A8+1</f>
        <v>3</v>
      </c>
      <c r="B9" s="5" t="s">
        <v>11</v>
      </c>
      <c r="C9" s="5" t="s">
        <v>11</v>
      </c>
      <c r="D9" s="10">
        <v>-750</v>
      </c>
      <c r="E9" s="26" t="s">
        <v>15</v>
      </c>
      <c r="F9" s="26" t="s">
        <v>19</v>
      </c>
      <c r="G9" s="26" t="s">
        <v>18</v>
      </c>
      <c r="H9" s="24" t="s">
        <v>20</v>
      </c>
    </row>
    <row r="10" spans="1:8" s="4" customFormat="1" ht="63">
      <c r="A10" s="2">
        <f aca="true" t="shared" si="0" ref="A10:A17">A9+1</f>
        <v>4</v>
      </c>
      <c r="B10" s="5" t="s">
        <v>11</v>
      </c>
      <c r="C10" s="5" t="s">
        <v>11</v>
      </c>
      <c r="D10" s="10">
        <v>-11106.02</v>
      </c>
      <c r="E10" s="26" t="s">
        <v>25</v>
      </c>
      <c r="F10" s="26" t="s">
        <v>26</v>
      </c>
      <c r="G10" s="22" t="s">
        <v>18</v>
      </c>
      <c r="H10" s="24" t="s">
        <v>56</v>
      </c>
    </row>
    <row r="11" spans="1:8" s="4" customFormat="1" ht="47.25">
      <c r="A11" s="2">
        <f t="shared" si="0"/>
        <v>5</v>
      </c>
      <c r="B11" s="5" t="s">
        <v>11</v>
      </c>
      <c r="C11" s="5" t="s">
        <v>11</v>
      </c>
      <c r="D11" s="10">
        <v>-16980</v>
      </c>
      <c r="E11" s="26" t="s">
        <v>25</v>
      </c>
      <c r="F11" s="26" t="s">
        <v>27</v>
      </c>
      <c r="G11" s="22" t="s">
        <v>18</v>
      </c>
      <c r="H11" s="24" t="s">
        <v>57</v>
      </c>
    </row>
    <row r="12" spans="1:8" s="4" customFormat="1" ht="78.75">
      <c r="A12" s="2">
        <f t="shared" si="0"/>
        <v>6</v>
      </c>
      <c r="B12" s="5" t="s">
        <v>11</v>
      </c>
      <c r="C12" s="5" t="s">
        <v>11</v>
      </c>
      <c r="D12" s="10">
        <v>-815152.57</v>
      </c>
      <c r="E12" s="26" t="s">
        <v>28</v>
      </c>
      <c r="F12" s="26" t="s">
        <v>29</v>
      </c>
      <c r="G12" s="22" t="s">
        <v>30</v>
      </c>
      <c r="H12" s="24" t="s">
        <v>31</v>
      </c>
    </row>
    <row r="13" spans="1:8" s="4" customFormat="1" ht="63">
      <c r="A13" s="2">
        <f t="shared" si="0"/>
        <v>7</v>
      </c>
      <c r="B13" s="5" t="s">
        <v>11</v>
      </c>
      <c r="C13" s="5" t="s">
        <v>11</v>
      </c>
      <c r="D13" s="10">
        <v>-1843.67</v>
      </c>
      <c r="E13" s="26" t="s">
        <v>38</v>
      </c>
      <c r="F13" s="26" t="s">
        <v>41</v>
      </c>
      <c r="G13" s="22" t="s">
        <v>18</v>
      </c>
      <c r="H13" s="24" t="s">
        <v>58</v>
      </c>
    </row>
    <row r="14" spans="1:8" s="4" customFormat="1" ht="47.25">
      <c r="A14" s="2">
        <f t="shared" si="0"/>
        <v>8</v>
      </c>
      <c r="B14" s="5" t="s">
        <v>11</v>
      </c>
      <c r="C14" s="5" t="s">
        <v>11</v>
      </c>
      <c r="D14" s="10">
        <v>-13577.63</v>
      </c>
      <c r="E14" s="26" t="s">
        <v>38</v>
      </c>
      <c r="F14" s="26" t="s">
        <v>43</v>
      </c>
      <c r="G14" s="22" t="s">
        <v>18</v>
      </c>
      <c r="H14" s="24" t="s">
        <v>59</v>
      </c>
    </row>
    <row r="15" spans="1:8" s="4" customFormat="1" ht="96.75" customHeight="1">
      <c r="A15" s="2">
        <f t="shared" si="0"/>
        <v>9</v>
      </c>
      <c r="B15" s="5" t="s">
        <v>11</v>
      </c>
      <c r="C15" s="5" t="s">
        <v>11</v>
      </c>
      <c r="D15" s="10">
        <v>-77703.36</v>
      </c>
      <c r="E15" s="26" t="s">
        <v>47</v>
      </c>
      <c r="F15" s="26" t="s">
        <v>48</v>
      </c>
      <c r="G15" s="22" t="s">
        <v>49</v>
      </c>
      <c r="H15" s="42" t="s">
        <v>50</v>
      </c>
    </row>
    <row r="16" spans="1:8" s="4" customFormat="1" ht="76.5" customHeight="1">
      <c r="A16" s="2">
        <f t="shared" si="0"/>
        <v>10</v>
      </c>
      <c r="B16" s="5" t="s">
        <v>11</v>
      </c>
      <c r="C16" s="5" t="s">
        <v>11</v>
      </c>
      <c r="D16" s="10">
        <v>-2544.54</v>
      </c>
      <c r="E16" s="26" t="s">
        <v>47</v>
      </c>
      <c r="F16" s="26" t="s">
        <v>48</v>
      </c>
      <c r="G16" s="22" t="s">
        <v>18</v>
      </c>
      <c r="H16" s="43"/>
    </row>
    <row r="17" spans="1:8" s="4" customFormat="1" ht="99.75" customHeight="1">
      <c r="A17" s="2">
        <f t="shared" si="0"/>
        <v>11</v>
      </c>
      <c r="B17" s="5" t="s">
        <v>11</v>
      </c>
      <c r="C17" s="5" t="s">
        <v>11</v>
      </c>
      <c r="D17" s="10">
        <v>-28916.98</v>
      </c>
      <c r="E17" s="26" t="s">
        <v>51</v>
      </c>
      <c r="F17" s="26" t="s">
        <v>52</v>
      </c>
      <c r="G17" s="22" t="s">
        <v>53</v>
      </c>
      <c r="H17" s="28" t="s">
        <v>54</v>
      </c>
    </row>
    <row r="18" spans="1:8" s="8" customFormat="1" ht="15.75">
      <c r="A18" s="35" t="s">
        <v>12</v>
      </c>
      <c r="B18" s="36"/>
      <c r="C18" s="37"/>
      <c r="D18" s="15">
        <f>SUM(D7:D17)</f>
        <v>-1093537.6300000001</v>
      </c>
      <c r="E18" s="16"/>
      <c r="F18" s="16"/>
      <c r="G18" s="16"/>
      <c r="H18" s="17"/>
    </row>
    <row r="19" spans="1:8" s="8" customFormat="1" ht="94.5">
      <c r="A19" s="2">
        <f>A17+1</f>
        <v>12</v>
      </c>
      <c r="B19" s="5" t="s">
        <v>11</v>
      </c>
      <c r="C19" s="5" t="s">
        <v>11</v>
      </c>
      <c r="D19" s="11">
        <v>173084.91</v>
      </c>
      <c r="E19" s="14" t="s">
        <v>15</v>
      </c>
      <c r="F19" s="14" t="s">
        <v>16</v>
      </c>
      <c r="G19" s="14" t="s">
        <v>18</v>
      </c>
      <c r="H19" s="13" t="s">
        <v>93</v>
      </c>
    </row>
    <row r="20" spans="1:8" s="8" customFormat="1" ht="47.25">
      <c r="A20" s="2">
        <f>A19+1</f>
        <v>13</v>
      </c>
      <c r="B20" s="5" t="s">
        <v>11</v>
      </c>
      <c r="C20" s="5" t="s">
        <v>11</v>
      </c>
      <c r="D20" s="11">
        <v>13132.46</v>
      </c>
      <c r="E20" s="27" t="s">
        <v>21</v>
      </c>
      <c r="F20" s="27" t="s">
        <v>22</v>
      </c>
      <c r="G20" s="27" t="s">
        <v>18</v>
      </c>
      <c r="H20" s="13" t="s">
        <v>64</v>
      </c>
    </row>
    <row r="21" spans="1:8" s="8" customFormat="1" ht="47.25">
      <c r="A21" s="2">
        <f>A20+1</f>
        <v>14</v>
      </c>
      <c r="B21" s="5" t="s">
        <v>11</v>
      </c>
      <c r="C21" s="5" t="s">
        <v>11</v>
      </c>
      <c r="D21" s="11">
        <v>30000</v>
      </c>
      <c r="E21" s="26" t="s">
        <v>21</v>
      </c>
      <c r="F21" s="26" t="s">
        <v>23</v>
      </c>
      <c r="G21" s="26" t="s">
        <v>24</v>
      </c>
      <c r="H21" s="13" t="s">
        <v>34</v>
      </c>
    </row>
    <row r="22" spans="1:8" s="8" customFormat="1" ht="47.25">
      <c r="A22" s="2">
        <f aca="true" t="shared" si="1" ref="A22:A28">A21+1</f>
        <v>15</v>
      </c>
      <c r="B22" s="5" t="s">
        <v>11</v>
      </c>
      <c r="C22" s="5" t="s">
        <v>11</v>
      </c>
      <c r="D22" s="11">
        <v>4173.98</v>
      </c>
      <c r="E22" s="26" t="s">
        <v>32</v>
      </c>
      <c r="F22" s="26" t="s">
        <v>33</v>
      </c>
      <c r="G22" s="14" t="s">
        <v>18</v>
      </c>
      <c r="H22" s="13" t="s">
        <v>35</v>
      </c>
    </row>
    <row r="23" spans="1:8" s="8" customFormat="1" ht="63">
      <c r="A23" s="2">
        <f t="shared" si="1"/>
        <v>16</v>
      </c>
      <c r="B23" s="5" t="s">
        <v>11</v>
      </c>
      <c r="C23" s="5" t="s">
        <v>11</v>
      </c>
      <c r="D23" s="11">
        <v>15792.32</v>
      </c>
      <c r="E23" s="26" t="s">
        <v>32</v>
      </c>
      <c r="F23" s="26" t="s">
        <v>36</v>
      </c>
      <c r="G23" s="14" t="s">
        <v>18</v>
      </c>
      <c r="H23" s="13" t="s">
        <v>37</v>
      </c>
    </row>
    <row r="24" spans="1:8" s="8" customFormat="1" ht="47.25">
      <c r="A24" s="2">
        <f t="shared" si="1"/>
        <v>17</v>
      </c>
      <c r="B24" s="5" t="s">
        <v>11</v>
      </c>
      <c r="C24" s="5" t="s">
        <v>11</v>
      </c>
      <c r="D24" s="11">
        <v>64999.02</v>
      </c>
      <c r="E24" s="26" t="s">
        <v>38</v>
      </c>
      <c r="F24" s="26" t="s">
        <v>39</v>
      </c>
      <c r="G24" s="14" t="s">
        <v>18</v>
      </c>
      <c r="H24" s="13" t="s">
        <v>40</v>
      </c>
    </row>
    <row r="25" spans="1:8" s="8" customFormat="1" ht="47.25">
      <c r="A25" s="2">
        <f t="shared" si="1"/>
        <v>18</v>
      </c>
      <c r="B25" s="5" t="s">
        <v>11</v>
      </c>
      <c r="C25" s="5" t="s">
        <v>11</v>
      </c>
      <c r="D25" s="11">
        <v>37923.04</v>
      </c>
      <c r="E25" s="26" t="s">
        <v>38</v>
      </c>
      <c r="F25" s="26" t="s">
        <v>42</v>
      </c>
      <c r="G25" s="14" t="s">
        <v>18</v>
      </c>
      <c r="H25" s="13" t="s">
        <v>63</v>
      </c>
    </row>
    <row r="26" spans="1:8" s="8" customFormat="1" ht="63">
      <c r="A26" s="2">
        <f t="shared" si="1"/>
        <v>19</v>
      </c>
      <c r="B26" s="5" t="s">
        <v>11</v>
      </c>
      <c r="C26" s="5" t="s">
        <v>11</v>
      </c>
      <c r="D26" s="11">
        <v>100010</v>
      </c>
      <c r="E26" s="26" t="s">
        <v>38</v>
      </c>
      <c r="F26" s="26" t="s">
        <v>44</v>
      </c>
      <c r="G26" s="14" t="s">
        <v>18</v>
      </c>
      <c r="H26" s="13" t="s">
        <v>62</v>
      </c>
    </row>
    <row r="27" spans="1:8" s="8" customFormat="1" ht="47.25">
      <c r="A27" s="2">
        <f t="shared" si="1"/>
        <v>20</v>
      </c>
      <c r="B27" s="5" t="s">
        <v>11</v>
      </c>
      <c r="C27" s="5" t="s">
        <v>11</v>
      </c>
      <c r="D27" s="11">
        <v>95550</v>
      </c>
      <c r="E27" s="26" t="s">
        <v>38</v>
      </c>
      <c r="F27" s="26" t="s">
        <v>45</v>
      </c>
      <c r="G27" s="14" t="s">
        <v>18</v>
      </c>
      <c r="H27" s="13" t="s">
        <v>61</v>
      </c>
    </row>
    <row r="28" spans="1:8" s="8" customFormat="1" ht="47.25">
      <c r="A28" s="2">
        <f t="shared" si="1"/>
        <v>21</v>
      </c>
      <c r="B28" s="5" t="s">
        <v>11</v>
      </c>
      <c r="C28" s="5" t="s">
        <v>11</v>
      </c>
      <c r="D28" s="11">
        <v>53221.35</v>
      </c>
      <c r="E28" s="26" t="s">
        <v>38</v>
      </c>
      <c r="F28" s="26" t="s">
        <v>46</v>
      </c>
      <c r="G28" s="14" t="s">
        <v>18</v>
      </c>
      <c r="H28" s="13" t="s">
        <v>60</v>
      </c>
    </row>
    <row r="29" spans="1:8" s="8" customFormat="1" ht="15.75">
      <c r="A29" s="35" t="s">
        <v>13</v>
      </c>
      <c r="B29" s="36"/>
      <c r="C29" s="37"/>
      <c r="D29" s="15">
        <f>SUM(D19:D28)</f>
        <v>587887.08</v>
      </c>
      <c r="E29" s="18"/>
      <c r="F29" s="18"/>
      <c r="G29" s="18"/>
      <c r="H29" s="19"/>
    </row>
    <row r="30" spans="1:8" ht="63">
      <c r="A30" s="2">
        <f>A28+1</f>
        <v>22</v>
      </c>
      <c r="B30" s="5" t="s">
        <v>11</v>
      </c>
      <c r="C30" s="5" t="s">
        <v>11</v>
      </c>
      <c r="D30" s="11">
        <v>-171300</v>
      </c>
      <c r="E30" s="14" t="s">
        <v>47</v>
      </c>
      <c r="F30" s="14" t="s">
        <v>65</v>
      </c>
      <c r="G30" s="14" t="s">
        <v>49</v>
      </c>
      <c r="H30" s="13" t="s">
        <v>66</v>
      </c>
    </row>
    <row r="31" spans="1:8" ht="94.5">
      <c r="A31" s="2">
        <f>A30+1</f>
        <v>23</v>
      </c>
      <c r="B31" s="5" t="s">
        <v>11</v>
      </c>
      <c r="C31" s="5" t="s">
        <v>11</v>
      </c>
      <c r="D31" s="11">
        <v>-85259.23</v>
      </c>
      <c r="E31" s="14" t="s">
        <v>32</v>
      </c>
      <c r="F31" s="14" t="s">
        <v>91</v>
      </c>
      <c r="G31" s="14" t="s">
        <v>18</v>
      </c>
      <c r="H31" s="13" t="s">
        <v>95</v>
      </c>
    </row>
    <row r="32" spans="1:8" s="8" customFormat="1" ht="54.75" customHeight="1">
      <c r="A32" s="35" t="s">
        <v>94</v>
      </c>
      <c r="B32" s="36"/>
      <c r="C32" s="37"/>
      <c r="D32" s="15">
        <f>SUM(D30:D31)</f>
        <v>-256559.22999999998</v>
      </c>
      <c r="E32" s="20"/>
      <c r="F32" s="20"/>
      <c r="G32" s="20"/>
      <c r="H32" s="21"/>
    </row>
    <row r="33" spans="1:8" s="8" customFormat="1" ht="47.25">
      <c r="A33" s="2">
        <f>A31+1</f>
        <v>24</v>
      </c>
      <c r="B33" s="5" t="s">
        <v>11</v>
      </c>
      <c r="C33" s="5" t="s">
        <v>11</v>
      </c>
      <c r="D33" s="23">
        <v>-17</v>
      </c>
      <c r="E33" s="26" t="s">
        <v>38</v>
      </c>
      <c r="F33" s="26" t="s">
        <v>67</v>
      </c>
      <c r="G33" s="14" t="s">
        <v>18</v>
      </c>
      <c r="H33" s="44" t="s">
        <v>72</v>
      </c>
    </row>
    <row r="34" spans="1:8" s="8" customFormat="1" ht="47.25">
      <c r="A34" s="2">
        <f aca="true" t="shared" si="2" ref="A34:A61">A33+1</f>
        <v>25</v>
      </c>
      <c r="B34" s="5" t="s">
        <v>11</v>
      </c>
      <c r="C34" s="5" t="s">
        <v>11</v>
      </c>
      <c r="D34" s="23">
        <v>-183.03</v>
      </c>
      <c r="E34" s="26" t="s">
        <v>38</v>
      </c>
      <c r="F34" s="26" t="s">
        <v>68</v>
      </c>
      <c r="G34" s="14" t="s">
        <v>18</v>
      </c>
      <c r="H34" s="45"/>
    </row>
    <row r="35" spans="1:8" s="8" customFormat="1" ht="47.25">
      <c r="A35" s="2">
        <f t="shared" si="2"/>
        <v>26</v>
      </c>
      <c r="B35" s="5" t="s">
        <v>11</v>
      </c>
      <c r="C35" s="5" t="s">
        <v>11</v>
      </c>
      <c r="D35" s="23">
        <v>-123300</v>
      </c>
      <c r="E35" s="26" t="s">
        <v>38</v>
      </c>
      <c r="F35" s="26" t="s">
        <v>69</v>
      </c>
      <c r="G35" s="14" t="s">
        <v>18</v>
      </c>
      <c r="H35" s="45"/>
    </row>
    <row r="36" spans="1:8" s="8" customFormat="1" ht="47.25">
      <c r="A36" s="2">
        <f t="shared" si="2"/>
        <v>27</v>
      </c>
      <c r="B36" s="5" t="s">
        <v>11</v>
      </c>
      <c r="C36" s="5" t="s">
        <v>11</v>
      </c>
      <c r="D36" s="23">
        <v>123500.03</v>
      </c>
      <c r="E36" s="26" t="s">
        <v>32</v>
      </c>
      <c r="F36" s="26" t="s">
        <v>70</v>
      </c>
      <c r="G36" s="14" t="s">
        <v>18</v>
      </c>
      <c r="H36" s="46"/>
    </row>
    <row r="37" spans="1:8" s="8" customFormat="1" ht="85.5" customHeight="1">
      <c r="A37" s="35" t="s">
        <v>71</v>
      </c>
      <c r="B37" s="36"/>
      <c r="C37" s="37"/>
      <c r="D37" s="30">
        <f>SUM(D33:D36)</f>
        <v>0</v>
      </c>
      <c r="E37" s="18"/>
      <c r="F37" s="18"/>
      <c r="G37" s="18"/>
      <c r="H37" s="29"/>
    </row>
    <row r="38" spans="1:8" s="8" customFormat="1" ht="47.25">
      <c r="A38" s="2">
        <f>A36+1</f>
        <v>28</v>
      </c>
      <c r="B38" s="5" t="s">
        <v>11</v>
      </c>
      <c r="C38" s="5" t="s">
        <v>11</v>
      </c>
      <c r="D38" s="31">
        <v>-394100</v>
      </c>
      <c r="E38" s="26" t="s">
        <v>25</v>
      </c>
      <c r="F38" s="26" t="s">
        <v>80</v>
      </c>
      <c r="G38" s="26" t="s">
        <v>74</v>
      </c>
      <c r="H38" s="44" t="s">
        <v>90</v>
      </c>
    </row>
    <row r="39" spans="1:8" s="8" customFormat="1" ht="47.25">
      <c r="A39" s="2">
        <f t="shared" si="2"/>
        <v>29</v>
      </c>
      <c r="B39" s="5" t="s">
        <v>11</v>
      </c>
      <c r="C39" s="5" t="s">
        <v>11</v>
      </c>
      <c r="D39" s="31">
        <v>-1593549.6</v>
      </c>
      <c r="E39" s="26" t="s">
        <v>25</v>
      </c>
      <c r="F39" s="26" t="s">
        <v>81</v>
      </c>
      <c r="G39" s="26" t="s">
        <v>18</v>
      </c>
      <c r="H39" s="45"/>
    </row>
    <row r="40" spans="1:8" s="8" customFormat="1" ht="47.25">
      <c r="A40" s="2">
        <f t="shared" si="2"/>
        <v>30</v>
      </c>
      <c r="B40" s="5" t="s">
        <v>11</v>
      </c>
      <c r="C40" s="5" t="s">
        <v>11</v>
      </c>
      <c r="D40" s="31">
        <v>-1064000</v>
      </c>
      <c r="E40" s="26" t="s">
        <v>25</v>
      </c>
      <c r="F40" s="26" t="s">
        <v>82</v>
      </c>
      <c r="G40" s="26" t="s">
        <v>18</v>
      </c>
      <c r="H40" s="45"/>
    </row>
    <row r="41" spans="1:8" s="8" customFormat="1" ht="47.25">
      <c r="A41" s="2">
        <f t="shared" si="2"/>
        <v>31</v>
      </c>
      <c r="B41" s="5" t="s">
        <v>11</v>
      </c>
      <c r="C41" s="5" t="s">
        <v>11</v>
      </c>
      <c r="D41" s="31">
        <v>-3845813.64</v>
      </c>
      <c r="E41" s="26" t="s">
        <v>32</v>
      </c>
      <c r="F41" s="26" t="s">
        <v>83</v>
      </c>
      <c r="G41" s="26" t="s">
        <v>18</v>
      </c>
      <c r="H41" s="45"/>
    </row>
    <row r="42" spans="1:8" s="8" customFormat="1" ht="47.25">
      <c r="A42" s="2">
        <f t="shared" si="2"/>
        <v>32</v>
      </c>
      <c r="B42" s="5" t="s">
        <v>11</v>
      </c>
      <c r="C42" s="5" t="s">
        <v>11</v>
      </c>
      <c r="D42" s="31">
        <v>-451186.36</v>
      </c>
      <c r="E42" s="26" t="s">
        <v>32</v>
      </c>
      <c r="F42" s="26" t="s">
        <v>83</v>
      </c>
      <c r="G42" s="26" t="s">
        <v>18</v>
      </c>
      <c r="H42" s="45"/>
    </row>
    <row r="43" spans="1:8" s="8" customFormat="1" ht="47.25">
      <c r="A43" s="2">
        <f t="shared" si="2"/>
        <v>33</v>
      </c>
      <c r="B43" s="5" t="s">
        <v>11</v>
      </c>
      <c r="C43" s="5" t="s">
        <v>11</v>
      </c>
      <c r="D43" s="31">
        <v>-189890.4</v>
      </c>
      <c r="E43" s="26" t="s">
        <v>32</v>
      </c>
      <c r="F43" s="26" t="s">
        <v>84</v>
      </c>
      <c r="G43" s="26" t="s">
        <v>18</v>
      </c>
      <c r="H43" s="45"/>
    </row>
    <row r="44" spans="1:8" s="8" customFormat="1" ht="47.25">
      <c r="A44" s="2">
        <f t="shared" si="2"/>
        <v>34</v>
      </c>
      <c r="B44" s="5" t="s">
        <v>11</v>
      </c>
      <c r="C44" s="5" t="s">
        <v>11</v>
      </c>
      <c r="D44" s="31">
        <v>-91630</v>
      </c>
      <c r="E44" s="26" t="s">
        <v>38</v>
      </c>
      <c r="F44" s="26" t="s">
        <v>85</v>
      </c>
      <c r="G44" s="26" t="s">
        <v>18</v>
      </c>
      <c r="H44" s="45"/>
    </row>
    <row r="45" spans="1:8" s="8" customFormat="1" ht="47.25">
      <c r="A45" s="2">
        <f t="shared" si="2"/>
        <v>35</v>
      </c>
      <c r="B45" s="5" t="s">
        <v>11</v>
      </c>
      <c r="C45" s="5" t="s">
        <v>11</v>
      </c>
      <c r="D45" s="31">
        <v>-76400</v>
      </c>
      <c r="E45" s="26" t="s">
        <v>38</v>
      </c>
      <c r="F45" s="26" t="s">
        <v>86</v>
      </c>
      <c r="G45" s="26" t="s">
        <v>18</v>
      </c>
      <c r="H45" s="45"/>
    </row>
    <row r="46" spans="1:8" s="8" customFormat="1" ht="47.25">
      <c r="A46" s="2">
        <f t="shared" si="2"/>
        <v>36</v>
      </c>
      <c r="B46" s="5" t="s">
        <v>11</v>
      </c>
      <c r="C46" s="5" t="s">
        <v>11</v>
      </c>
      <c r="D46" s="31">
        <v>-77600</v>
      </c>
      <c r="E46" s="26" t="s">
        <v>38</v>
      </c>
      <c r="F46" s="26" t="s">
        <v>87</v>
      </c>
      <c r="G46" s="26" t="s">
        <v>18</v>
      </c>
      <c r="H46" s="45"/>
    </row>
    <row r="47" spans="1:8" s="8" customFormat="1" ht="47.25">
      <c r="A47" s="2">
        <f t="shared" si="2"/>
        <v>37</v>
      </c>
      <c r="B47" s="5" t="s">
        <v>11</v>
      </c>
      <c r="C47" s="5" t="s">
        <v>11</v>
      </c>
      <c r="D47" s="31">
        <v>-562560</v>
      </c>
      <c r="E47" s="26" t="s">
        <v>38</v>
      </c>
      <c r="F47" s="26" t="s">
        <v>88</v>
      </c>
      <c r="G47" s="26" t="s">
        <v>18</v>
      </c>
      <c r="H47" s="45"/>
    </row>
    <row r="48" spans="1:8" s="8" customFormat="1" ht="47.25">
      <c r="A48" s="2">
        <f t="shared" si="2"/>
        <v>38</v>
      </c>
      <c r="B48" s="5" t="s">
        <v>11</v>
      </c>
      <c r="C48" s="5" t="s">
        <v>11</v>
      </c>
      <c r="D48" s="31">
        <v>-264400</v>
      </c>
      <c r="E48" s="26" t="s">
        <v>47</v>
      </c>
      <c r="F48" s="26" t="s">
        <v>89</v>
      </c>
      <c r="G48" s="26" t="s">
        <v>49</v>
      </c>
      <c r="H48" s="45"/>
    </row>
    <row r="49" spans="1:8" s="8" customFormat="1" ht="47.25">
      <c r="A49" s="2">
        <f t="shared" si="2"/>
        <v>39</v>
      </c>
      <c r="B49" s="5" t="s">
        <v>11</v>
      </c>
      <c r="C49" s="5" t="s">
        <v>11</v>
      </c>
      <c r="D49" s="31">
        <v>394100</v>
      </c>
      <c r="E49" s="26" t="s">
        <v>25</v>
      </c>
      <c r="F49" s="26" t="s">
        <v>75</v>
      </c>
      <c r="G49" s="26" t="s">
        <v>74</v>
      </c>
      <c r="H49" s="45"/>
    </row>
    <row r="50" spans="1:8" s="8" customFormat="1" ht="47.25">
      <c r="A50" s="2">
        <f t="shared" si="2"/>
        <v>40</v>
      </c>
      <c r="B50" s="5" t="s">
        <v>11</v>
      </c>
      <c r="C50" s="5" t="s">
        <v>11</v>
      </c>
      <c r="D50" s="31">
        <v>1593549.6</v>
      </c>
      <c r="E50" s="26" t="s">
        <v>25</v>
      </c>
      <c r="F50" s="26" t="s">
        <v>76</v>
      </c>
      <c r="G50" s="26" t="s">
        <v>18</v>
      </c>
      <c r="H50" s="45"/>
    </row>
    <row r="51" spans="1:8" s="8" customFormat="1" ht="47.25">
      <c r="A51" s="2">
        <f t="shared" si="2"/>
        <v>41</v>
      </c>
      <c r="B51" s="5" t="s">
        <v>11</v>
      </c>
      <c r="C51" s="5" t="s">
        <v>11</v>
      </c>
      <c r="D51" s="31">
        <v>1064000</v>
      </c>
      <c r="E51" s="26" t="s">
        <v>25</v>
      </c>
      <c r="F51" s="26" t="s">
        <v>77</v>
      </c>
      <c r="G51" s="26" t="s">
        <v>18</v>
      </c>
      <c r="H51" s="45"/>
    </row>
    <row r="52" spans="1:8" s="8" customFormat="1" ht="47.25">
      <c r="A52" s="2">
        <f t="shared" si="2"/>
        <v>42</v>
      </c>
      <c r="B52" s="5" t="s">
        <v>11</v>
      </c>
      <c r="C52" s="5" t="s">
        <v>11</v>
      </c>
      <c r="D52" s="31">
        <v>3845813.64</v>
      </c>
      <c r="E52" s="26" t="s">
        <v>32</v>
      </c>
      <c r="F52" s="26" t="s">
        <v>78</v>
      </c>
      <c r="G52" s="26" t="s">
        <v>18</v>
      </c>
      <c r="H52" s="45"/>
    </row>
    <row r="53" spans="1:8" s="8" customFormat="1" ht="47.25">
      <c r="A53" s="2">
        <f t="shared" si="2"/>
        <v>43</v>
      </c>
      <c r="B53" s="5" t="s">
        <v>11</v>
      </c>
      <c r="C53" s="5" t="s">
        <v>11</v>
      </c>
      <c r="D53" s="31">
        <v>451186.36</v>
      </c>
      <c r="E53" s="26" t="s">
        <v>32</v>
      </c>
      <c r="F53" s="26" t="s">
        <v>78</v>
      </c>
      <c r="G53" s="26" t="s">
        <v>18</v>
      </c>
      <c r="H53" s="45"/>
    </row>
    <row r="54" spans="1:8" s="8" customFormat="1" ht="47.25">
      <c r="A54" s="2">
        <f t="shared" si="2"/>
        <v>44</v>
      </c>
      <c r="B54" s="5" t="s">
        <v>11</v>
      </c>
      <c r="C54" s="5" t="s">
        <v>11</v>
      </c>
      <c r="D54" s="31">
        <v>189890.4</v>
      </c>
      <c r="E54" s="26" t="s">
        <v>32</v>
      </c>
      <c r="F54" s="26" t="s">
        <v>70</v>
      </c>
      <c r="G54" s="26" t="s">
        <v>18</v>
      </c>
      <c r="H54" s="45"/>
    </row>
    <row r="55" spans="1:8" s="8" customFormat="1" ht="47.25">
      <c r="A55" s="2">
        <f t="shared" si="2"/>
        <v>45</v>
      </c>
      <c r="B55" s="5" t="s">
        <v>11</v>
      </c>
      <c r="C55" s="5" t="s">
        <v>11</v>
      </c>
      <c r="D55" s="31">
        <v>91630</v>
      </c>
      <c r="E55" s="26" t="s">
        <v>38</v>
      </c>
      <c r="F55" s="26" t="s">
        <v>79</v>
      </c>
      <c r="G55" s="26" t="s">
        <v>18</v>
      </c>
      <c r="H55" s="45"/>
    </row>
    <row r="56" spans="1:8" s="8" customFormat="1" ht="47.25">
      <c r="A56" s="2">
        <f t="shared" si="2"/>
        <v>46</v>
      </c>
      <c r="B56" s="5" t="s">
        <v>11</v>
      </c>
      <c r="C56" s="5" t="s">
        <v>11</v>
      </c>
      <c r="D56" s="31">
        <v>76400</v>
      </c>
      <c r="E56" s="26" t="s">
        <v>38</v>
      </c>
      <c r="F56" s="26" t="s">
        <v>67</v>
      </c>
      <c r="G56" s="26" t="s">
        <v>18</v>
      </c>
      <c r="H56" s="45"/>
    </row>
    <row r="57" spans="1:8" s="8" customFormat="1" ht="47.25">
      <c r="A57" s="2">
        <f t="shared" si="2"/>
        <v>47</v>
      </c>
      <c r="B57" s="5" t="s">
        <v>11</v>
      </c>
      <c r="C57" s="5" t="s">
        <v>11</v>
      </c>
      <c r="D57" s="31">
        <v>77600</v>
      </c>
      <c r="E57" s="26" t="s">
        <v>38</v>
      </c>
      <c r="F57" s="26" t="s">
        <v>68</v>
      </c>
      <c r="G57" s="26" t="s">
        <v>18</v>
      </c>
      <c r="H57" s="45"/>
    </row>
    <row r="58" spans="1:8" s="8" customFormat="1" ht="47.25">
      <c r="A58" s="2">
        <f t="shared" si="2"/>
        <v>48</v>
      </c>
      <c r="B58" s="5" t="s">
        <v>11</v>
      </c>
      <c r="C58" s="5" t="s">
        <v>11</v>
      </c>
      <c r="D58" s="31">
        <v>562560</v>
      </c>
      <c r="E58" s="26" t="s">
        <v>38</v>
      </c>
      <c r="F58" s="26" t="s">
        <v>69</v>
      </c>
      <c r="G58" s="26" t="s">
        <v>18</v>
      </c>
      <c r="H58" s="45"/>
    </row>
    <row r="59" spans="1:8" s="8" customFormat="1" ht="47.25">
      <c r="A59" s="2">
        <f t="shared" si="2"/>
        <v>49</v>
      </c>
      <c r="B59" s="5" t="s">
        <v>11</v>
      </c>
      <c r="C59" s="5" t="s">
        <v>11</v>
      </c>
      <c r="D59" s="31">
        <v>264400</v>
      </c>
      <c r="E59" s="26" t="s">
        <v>47</v>
      </c>
      <c r="F59" s="26" t="s">
        <v>65</v>
      </c>
      <c r="G59" s="26" t="s">
        <v>49</v>
      </c>
      <c r="H59" s="46"/>
    </row>
    <row r="60" spans="1:8" s="8" customFormat="1" ht="47.25">
      <c r="A60" s="2">
        <f t="shared" si="2"/>
        <v>50</v>
      </c>
      <c r="B60" s="5" t="s">
        <v>11</v>
      </c>
      <c r="C60" s="5" t="s">
        <v>11</v>
      </c>
      <c r="D60" s="31">
        <v>-185374</v>
      </c>
      <c r="E60" s="26" t="s">
        <v>47</v>
      </c>
      <c r="F60" s="26" t="s">
        <v>48</v>
      </c>
      <c r="G60" s="26" t="s">
        <v>49</v>
      </c>
      <c r="H60" s="44" t="s">
        <v>96</v>
      </c>
    </row>
    <row r="61" spans="1:8" s="8" customFormat="1" ht="47.25">
      <c r="A61" s="2">
        <f t="shared" si="2"/>
        <v>51</v>
      </c>
      <c r="B61" s="5" t="s">
        <v>11</v>
      </c>
      <c r="C61" s="5" t="s">
        <v>11</v>
      </c>
      <c r="D61" s="31">
        <v>185374</v>
      </c>
      <c r="E61" s="26" t="s">
        <v>47</v>
      </c>
      <c r="F61" s="26" t="s">
        <v>65</v>
      </c>
      <c r="G61" s="26" t="s">
        <v>49</v>
      </c>
      <c r="H61" s="46"/>
    </row>
    <row r="62" spans="1:8" s="8" customFormat="1" ht="15.75">
      <c r="A62" s="35" t="s">
        <v>97</v>
      </c>
      <c r="B62" s="36"/>
      <c r="C62" s="37"/>
      <c r="D62" s="47">
        <f>SUM(D38:D61)</f>
        <v>-4.656612873077393E-10</v>
      </c>
      <c r="E62" s="48"/>
      <c r="F62" s="48"/>
      <c r="G62" s="48"/>
      <c r="H62" s="49"/>
    </row>
    <row r="63" spans="1:8" s="8" customFormat="1" ht="15.75">
      <c r="A63" s="39" t="s">
        <v>14</v>
      </c>
      <c r="B63" s="40"/>
      <c r="C63" s="41"/>
      <c r="D63" s="6">
        <f>SUM(D18+D29+D32+D37+D62)</f>
        <v>-762209.7800000006</v>
      </c>
      <c r="E63" s="7"/>
      <c r="F63" s="7"/>
      <c r="G63" s="7"/>
      <c r="H63" s="7"/>
    </row>
    <row r="65" ht="15.75">
      <c r="D65" s="9"/>
    </row>
  </sheetData>
  <sheetProtection/>
  <mergeCells count="18">
    <mergeCell ref="A62:C62"/>
    <mergeCell ref="A29:C29"/>
    <mergeCell ref="H5:H6"/>
    <mergeCell ref="A63:C63"/>
    <mergeCell ref="A32:C32"/>
    <mergeCell ref="A18:C18"/>
    <mergeCell ref="H15:H16"/>
    <mergeCell ref="H33:H36"/>
    <mergeCell ref="A37:C37"/>
    <mergeCell ref="H38:H59"/>
    <mergeCell ref="H60:H61"/>
    <mergeCell ref="A2:H2"/>
    <mergeCell ref="A3:H3"/>
    <mergeCell ref="A5:A6"/>
    <mergeCell ref="B5:B6"/>
    <mergeCell ref="C5:C6"/>
    <mergeCell ref="D5:D6"/>
    <mergeCell ref="E5:G5"/>
  </mergeCells>
  <printOptions/>
  <pageMargins left="0.47" right="0.1968503937007874" top="0.19" bottom="0.1968503937007874" header="0.5118110236220472" footer="0.35433070866141736"/>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Цветкова</cp:lastModifiedBy>
  <cp:lastPrinted>2018-09-25T12:13:57Z</cp:lastPrinted>
  <dcterms:created xsi:type="dcterms:W3CDTF">2004-02-13T11:05:56Z</dcterms:created>
  <dcterms:modified xsi:type="dcterms:W3CDTF">2018-09-25T13:40:36Z</dcterms:modified>
  <cp:category/>
  <cp:version/>
  <cp:contentType/>
  <cp:contentStatus/>
</cp:coreProperties>
</file>