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Доходы!$A$26</definedName>
    <definedName name="APPT" localSheetId="2">Источники!#REF!</definedName>
    <definedName name="APPT" localSheetId="1">Расходы!$A$21</definedName>
    <definedName name="FILE_NAME" localSheetId="0">Доходы!$H$5</definedName>
    <definedName name="FIO" localSheetId="0">Доходы!$D$26</definedName>
    <definedName name="FIO" localSheetId="1">Расходы!$D$21</definedName>
    <definedName name="FORM_CODE" localSheetId="0">Доходы!$H$7</definedName>
    <definedName name="LAST_CELL" localSheetId="0">Доходы!$F$104</definedName>
    <definedName name="LAST_CELL" localSheetId="2">Источники!#REF!</definedName>
    <definedName name="LAST_CELL" localSheetId="1">Расходы!$F$149</definedName>
    <definedName name="PARAMS" localSheetId="0">Доходы!$H$3</definedName>
    <definedName name="PERIOD" localSheetId="0">Доходы!$H$8</definedName>
    <definedName name="RANGE_NAMES" localSheetId="0">Доходы!$H$11</definedName>
    <definedName name="RBEGIN_1" localSheetId="0">Доходы!$A$21</definedName>
    <definedName name="RBEGIN_1" localSheetId="2">Источники!$A$12</definedName>
    <definedName name="RBEGIN_1" localSheetId="1">Расходы!$A$13</definedName>
    <definedName name="REG_DATE" localSheetId="0">Доходы!$H$6</definedName>
    <definedName name="REND_1" localSheetId="0">Доходы!$A$104</definedName>
    <definedName name="REND_1" localSheetId="2">Источники!$A$23</definedName>
    <definedName name="REND_1" localSheetId="1">Расходы!$A$150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Доходы!$A$25:$D$27</definedName>
    <definedName name="SIGN" localSheetId="2">Источники!#REF!</definedName>
    <definedName name="SIGN" localSheetId="1">Расходы!$A$20:$D$22</definedName>
    <definedName name="SRC_CODE" localSheetId="0">Доходы!$H$10</definedName>
    <definedName name="SRC_KIND" localSheetId="0">Доходы!$H$9</definedName>
    <definedName name="_xlnm.Print_Titles" localSheetId="0">Доходы!$13:$20</definedName>
    <definedName name="_xlnm.Print_Titles" localSheetId="1">Расходы!$4:$12</definedName>
  </definedNames>
  <calcPr calcId="114210" fullCalcOnLoad="1"/>
</workbook>
</file>

<file path=xl/calcChain.xml><?xml version="1.0" encoding="utf-8"?>
<calcChain xmlns="http://schemas.openxmlformats.org/spreadsheetml/2006/main">
  <c r="D150" i="2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04" i="1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1"/>
</calcChain>
</file>

<file path=xl/sharedStrings.xml><?xml version="1.0" encoding="utf-8"?>
<sst xmlns="http://schemas.openxmlformats.org/spreadsheetml/2006/main" count="828" uniqueCount="454">
  <si>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</si>
  <si>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</si>
  <si>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</si>
  <si>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</si>
  <si>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</si>
  <si>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</si>
  <si>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</si>
  <si>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</si>
  <si>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</si>
  <si>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</si>
  <si>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</si>
  <si>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</si>
  <si>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</si>
  <si>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</si>
  <si>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</si>
  <si>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</si>
  <si>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</si>
  <si>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959</t>
  </si>
  <si>
    <t>41624423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</si>
  <si>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</si>
  <si>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</si>
  <si>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</si>
  <si>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</si>
  <si>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</si>
  <si>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</si>
  <si>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</si>
  <si>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</si>
  <si>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</si>
  <si>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</si>
  <si>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</si>
  <si>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</si>
  <si>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</si>
  <si>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</si>
  <si>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</si>
  <si>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</si>
  <si>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</si>
  <si>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</si>
  <si>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</si>
  <si>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</si>
  <si>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</si>
  <si>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</si>
  <si>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</si>
  <si>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</si>
  <si>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</si>
  <si>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</si>
  <si>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</si>
  <si>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</si>
  <si>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</si>
  <si>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</si>
  <si>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</si>
  <si>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</si>
  <si>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</si>
  <si>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</si>
  <si>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</si>
  <si>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</si>
  <si>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</si>
  <si>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</si>
  <si>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</si>
  <si>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</si>
  <si>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</si>
  <si>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</si>
  <si>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</si>
  <si>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</si>
  <si>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</si>
  <si>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</si>
  <si>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</si>
  <si>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</si>
  <si>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</si>
  <si>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</si>
  <si>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</si>
  <si>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</si>
  <si>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</si>
  <si>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</si>
  <si>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</si>
  <si>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</si>
  <si>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</si>
  <si>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</si>
  <si>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</si>
  <si>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</si>
  <si>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</si>
  <si>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</si>
  <si>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</si>
  <si>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</si>
  <si>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</si>
  <si>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</si>
  <si>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</si>
  <si>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</si>
  <si>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</si>
  <si>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</si>
  <si>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</si>
  <si>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</si>
  <si>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</si>
  <si>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</si>
  <si>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955 10800000000000000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</si>
  <si>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</si>
  <si>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955 10804000010000110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</si>
  <si>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</si>
  <si>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955 10804020010000110</t>
  </si>
  <si>
    <t>955 10804020011000110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</si>
  <si>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</si>
  <si>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</si>
  <si>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</si>
  <si>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</si>
  <si>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</si>
  <si>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</si>
  <si>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</si>
  <si>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955 11105025100000120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</si>
  <si>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</si>
  <si>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955 11105070000000120</t>
  </si>
  <si>
    <t>Доходы от сдачи в аренду имущества, составляющего казну сельских поселений (за исключением земельных участков)</t>
  </si>
  <si>
    <t>955 11105075100000120</t>
  </si>
  <si>
    <t>Доходы от сдачи в аренду имущества, составляющего казну сельских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</si>
  <si>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955 11105075100001120</t>
  </si>
  <si>
    <t>Доходы от сдачи в аренду имущества, составляющего казну сельских поселений (за исключением земельных участков)- прочие доходы от сдачи в аренду имущества</t>
  </si>
  <si>
    <t>955 11105075100002120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</si>
  <si>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</si>
  <si>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974 11105400000000120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</si>
  <si>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</si>
  <si>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974 11105430000000120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</si>
  <si>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сельских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</si>
  <si>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974 11105430100000120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</si>
  <si>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</si>
  <si>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</si>
  <si>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</si>
  <si>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</si>
  <si>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</si>
  <si>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955 11109045100000120</t>
  </si>
  <si>
    <t>ДОХОДЫ ОТ ПРОДАЖИ МАТЕРИАЛЬНЫХ И НЕМАТЕРИАЛЬНЫХ АКТИВОВ</t>
  </si>
  <si>
    <t>955 11400000000000000</t>
  </si>
  <si>
    <t>Доходы от продажи земельных участков, находящихся в государственной и муниципальной собственности</t>
  </si>
  <si>
    <t>955 11406000000000430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</si>
  <si>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</si>
  <si>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955 11406020000000430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</si>
  <si>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</si>
  <si>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955 11406025100000430</t>
  </si>
  <si>
    <t>БЕЗВОЗМЕЗДНЫЕ ПОСТУПЛЕНИЯ</t>
  </si>
  <si>
    <t>955 20000000000000000</t>
  </si>
  <si>
    <t>БЕЗВОЗМЕЗДНЫЕ ПОСТУПЛЕНИЯ ОТ ДРУГИХ БЮДЖЕТОВ БЮДЖЕТНОЙ СИСТЕМЫ РОССИЙСКОЙ ФЕДЕРАЦИИ</t>
  </si>
  <si>
    <t>955 20200000000000000</t>
  </si>
  <si>
    <t>Дотации бюджетам бюджетной системы Российской Федерации</t>
  </si>
  <si>
    <t>955 20210000000000150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</si>
  <si>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</si>
  <si>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</si>
  <si>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</si>
  <si>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955 20216001100000150</t>
  </si>
  <si>
    <t>Субсидии бюджетам бюджетной системы Российской Федерации (межбюджетные субсидии)</t>
  </si>
  <si>
    <t>955 20220000000000150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</si>
  <si>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</si>
  <si>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955 20220216000000150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</si>
  <si>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</si>
  <si>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955 20220216100000150</t>
  </si>
  <si>
    <t>Субсидии бюджетам на обеспечение комплексного развития сельских территорий</t>
  </si>
  <si>
    <t>955 20225576000000150</t>
  </si>
  <si>
    <t>Субсидии бюджетам сельских поселений на обеспечение комплексного развития сельских территорий</t>
  </si>
  <si>
    <t>955 20225576100000150</t>
  </si>
  <si>
    <t>Прочие субсидии</t>
  </si>
  <si>
    <t>955 20229999000000150</t>
  </si>
  <si>
    <t>Прочие субсидии бюджетам сельских поселений</t>
  </si>
  <si>
    <t>955 20229999100000150</t>
  </si>
  <si>
    <t>Субвенции бюджетам бюджетной системы Российской Федерации</t>
  </si>
  <si>
    <t>955 20230000000000150</t>
  </si>
  <si>
    <t>Субвенции местным бюджетам на выполнение передаваемых полномочий субъектов Российской Федерации</t>
  </si>
  <si>
    <t>955 20230024000000150</t>
  </si>
  <si>
    <t>Субвенции бюджетам сельских поселений на выполнение передаваемых полномочий субъектов Российской Федерации</t>
  </si>
  <si>
    <t>955 20230024100000150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</si>
  <si>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</si>
  <si>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</si>
  <si>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</si>
  <si>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955 20235118100000150</t>
  </si>
  <si>
    <t>Иные межбюджетные трансферты</t>
  </si>
  <si>
    <t>955 20240000000000150</t>
  </si>
  <si>
    <t>Прочие межбюджетные трансферты, передаваемые бюджетам</t>
  </si>
  <si>
    <t>955 20249999000000150</t>
  </si>
  <si>
    <t>Прочие межбюджетные трансферты, передаваемые бюджетам сельских поселений</t>
  </si>
  <si>
    <t>955 20249999100000150</t>
  </si>
  <si>
    <t>ПРОЧИЕ БЕЗВОЗМЕЗДНЫЕ ПОСТУПЛЕНИЯ</t>
  </si>
  <si>
    <t>955 20700000000000000</t>
  </si>
  <si>
    <t>Прочие безвозмездные поступления в бюджеты сельских поселений</t>
  </si>
  <si>
    <t>955 20705000100000150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</si>
  <si>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сельских поселений</t>
  </si>
  <si>
    <t>955 20705010100000150</t>
  </si>
  <si>
    <t>955 20705030100000150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</si>
  <si>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</si>
  <si>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</si>
  <si>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</si>
  <si>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</si>
  <si>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</si>
  <si>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</si>
  <si>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</si>
  <si>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955 21860010100000150</t>
  </si>
  <si>
    <t>ВОЗВРАТ ОСТАТКОВ СУБСИДИЙ, СУБВЕНЦИЙ И ИНЫХ МЕЖБЮДЖЕТНЫХ ТРАНСФЕРТОВ, ИМЕЮЩИХ ЦЕЛЕВОЕ НАЗНАЧЕНИЕ, ПРОШЛЫХ ЛЕТ</t>
  </si>
  <si>
    <t>955 21900000000000000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</si>
  <si>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</si>
  <si>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955 21900000100000150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</si>
  <si>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</si>
  <si>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955 21960010100000150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</si>
  <si>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</si>
  <si>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</si>
  <si>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</si>
  <si>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</si>
  <si>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</si>
  <si>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</si>
  <si>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</si>
  <si>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</si>
  <si>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Кусинского сельского поселения</t>
  </si>
  <si>
    <t xml:space="preserve">955 0000 0000000000 000 </t>
  </si>
  <si>
    <t>ОБЩЕГОСУДАРСТВЕННЫЕ ВОПРОСЫ</t>
  </si>
  <si>
    <t xml:space="preserve">955 0100 0000000000 000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</si>
  <si>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</si>
  <si>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955 0104 0000000000 000 </t>
  </si>
  <si>
    <t>Непрограммные расходы</t>
  </si>
  <si>
    <t xml:space="preserve">955 0104 1110100000 000 </t>
  </si>
  <si>
    <t>Фонд оплаты труда государственных (муниципальных) органов</t>
  </si>
  <si>
    <t xml:space="preserve">955 0104 1110120001 121 </t>
  </si>
  <si>
    <t>Иные выплаты персоналу государственных (муниципальных) органов, за исключением фонда оплаты труда</t>
  </si>
  <si>
    <t xml:space="preserve">955 0104 1110120001 122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</si>
  <si>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</si>
  <si>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955 0104 1110120001 129 </t>
  </si>
  <si>
    <t>Закупка товаров, работ и услуг в сфере информационно-коммуникационных технологий</t>
  </si>
  <si>
    <t xml:space="preserve">955 0104 1110120001 242 </t>
  </si>
  <si>
    <t>Прочая закупка товаров, работ и услуг</t>
  </si>
  <si>
    <t xml:space="preserve">955 0104 1110120001 244 </t>
  </si>
  <si>
    <t>Закупка энергетических ресурсов</t>
  </si>
  <si>
    <t xml:space="preserve">955 0104 1110120001 247 </t>
  </si>
  <si>
    <t xml:space="preserve">955 0104 1110171340 244 </t>
  </si>
  <si>
    <t xml:space="preserve">955 0104 2110100000 000 </t>
  </si>
  <si>
    <t xml:space="preserve">955 0104 2110122003 540 </t>
  </si>
  <si>
    <t xml:space="preserve">955 0104 2110122004 540 </t>
  </si>
  <si>
    <t xml:space="preserve">955 0104 2110122005 540 </t>
  </si>
  <si>
    <t xml:space="preserve">955 0104 2110122006 540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</si>
  <si>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</si>
  <si>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955 0106 0000000000 000 </t>
  </si>
  <si>
    <t xml:space="preserve">955 0106 2110100000 000 </t>
  </si>
  <si>
    <t xml:space="preserve">955 0106 2110121001 540 </t>
  </si>
  <si>
    <t>Резервные фонды</t>
  </si>
  <si>
    <t xml:space="preserve">955 0111 0000000000 000 </t>
  </si>
  <si>
    <t xml:space="preserve">955 0111 2120100000 000 </t>
  </si>
  <si>
    <t>Резервные средства</t>
  </si>
  <si>
    <t xml:space="preserve">955 0111 2120121004 870 </t>
  </si>
  <si>
    <t xml:space="preserve">955 0111 2120121005 870 </t>
  </si>
  <si>
    <t>Другие общегосударственные вопросы</t>
  </si>
  <si>
    <t xml:space="preserve">955 0113 0000000000 000 </t>
  </si>
  <si>
    <t xml:space="preserve">955 0113 2120100000 000 </t>
  </si>
  <si>
    <t>Уплата иных платежей</t>
  </si>
  <si>
    <t xml:space="preserve">955 0113 2120121006 853 </t>
  </si>
  <si>
    <t xml:space="preserve">955 0113 2120121007 244 </t>
  </si>
  <si>
    <t xml:space="preserve">955 0113 2120121008 244 </t>
  </si>
  <si>
    <t xml:space="preserve">955 0113 2120121009 244 </t>
  </si>
  <si>
    <t>Исполнение судебных актов Российской Федерации и мировых соглашений по возмещению причиненного вреда</t>
  </si>
  <si>
    <t xml:space="preserve">955 0113 2120121009 831 </t>
  </si>
  <si>
    <t>Комплекс процессных мероприятий «Энергосбережение и повышение энергетической эффективности»</t>
  </si>
  <si>
    <t xml:space="preserve">955 0113 7240100000 000 </t>
  </si>
  <si>
    <t xml:space="preserve">955 0113 7240120204 244 </t>
  </si>
  <si>
    <t>Комплекс процессных мероприятий "Реализация функций в сфере управления муниципальным жилищным фондом"</t>
  </si>
  <si>
    <t xml:space="preserve">955 0113 7640300000 000 </t>
  </si>
  <si>
    <t xml:space="preserve">955 0113 7640320603 244 </t>
  </si>
  <si>
    <t>НАЦИОНАЛЬНАЯ ОБОРОНА</t>
  </si>
  <si>
    <t xml:space="preserve">955 0200 0000000000 000 </t>
  </si>
  <si>
    <t>Мобилизационная и вневойсковая подготовка</t>
  </si>
  <si>
    <t xml:space="preserve">955 0203 0000000000 000 </t>
  </si>
  <si>
    <t xml:space="preserve">955 0203 2120100000 000 </t>
  </si>
  <si>
    <t xml:space="preserve">955 0203 2120151180 121 </t>
  </si>
  <si>
    <t xml:space="preserve">955 0203 2120151180 129 </t>
  </si>
  <si>
    <t xml:space="preserve">955 0203 2120151180 244 </t>
  </si>
  <si>
    <t>НАЦИОНАЛЬНАЯ БЕЗОПАСНОСТЬ И ПРАВООХРАНИТЕЛЬНАЯ ДЕЯТЕЛЬНОСТЬ</t>
  </si>
  <si>
    <t xml:space="preserve">955 0300 0000000000 000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</si>
  <si>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</si>
  <si>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955 0310 0000000000 000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</si>
  <si>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</si>
  <si>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955 0310 7340100000 000 </t>
  </si>
  <si>
    <t xml:space="preserve">955 0310 7340120303 244 </t>
  </si>
  <si>
    <t xml:space="preserve">955 0310 7340120310 540 </t>
  </si>
  <si>
    <t xml:space="preserve">955 0310 7340140027 244 </t>
  </si>
  <si>
    <t>НАЦИОНАЛЬНАЯ ЭКОНОМИКА</t>
  </si>
  <si>
    <t xml:space="preserve">955 0400 0000000000 000 </t>
  </si>
  <si>
    <t>Дорожное хозяйство (дорожные фонды)</t>
  </si>
  <si>
    <t xml:space="preserve">955 0409 0000000000 000 </t>
  </si>
  <si>
    <t>Комплекс процессных мероприятий "Повышение безопасности дорожного движения"</t>
  </si>
  <si>
    <t xml:space="preserve">955 0409 7340200000 000 </t>
  </si>
  <si>
    <t xml:space="preserve">955 0409 734029Д004 244 </t>
  </si>
  <si>
    <t>Отраслевой проект "Благоустройство сельских территорий"</t>
  </si>
  <si>
    <t xml:space="preserve">955 0409 7430300000 000 </t>
  </si>
  <si>
    <t xml:space="preserve">955 0409 743039Д001 244 </t>
  </si>
  <si>
    <t xml:space="preserve">955 0409 74303S5670 244 </t>
  </si>
  <si>
    <t>Отраслевой проект "Развитие и приведение в нормативное состояние автомобильных дорог общего пользования"</t>
  </si>
  <si>
    <t xml:space="preserve">955 0409 7530100000 000 </t>
  </si>
  <si>
    <t xml:space="preserve">955 0409 7530140027 244 </t>
  </si>
  <si>
    <t xml:space="preserve">955 0409 753019Д001 244 </t>
  </si>
  <si>
    <t xml:space="preserve">955 0409 75301SД160 244 </t>
  </si>
  <si>
    <t>Комплекс процессных мероприятий "Создание условий для осуществления дорожной деятельности "</t>
  </si>
  <si>
    <t xml:space="preserve">955 0409 7540100000 000 </t>
  </si>
  <si>
    <t xml:space="preserve">955 0409 7540140027 244 </t>
  </si>
  <si>
    <t xml:space="preserve">955 0409 754019Д002 244 </t>
  </si>
  <si>
    <t>Комплекс процессных мероприятий "Развитие населенных пунктов муниципального образования Кусинское сельское поселение Киришского муниципального района Ленинградской области"</t>
  </si>
  <si>
    <t xml:space="preserve">955 0409 8040100000 000 </t>
  </si>
  <si>
    <t xml:space="preserve">955 0409 80401S5130 244 </t>
  </si>
  <si>
    <t>Другие вопросы в области национальной экономики</t>
  </si>
  <si>
    <t xml:space="preserve">955 0412 0000000000 000 </t>
  </si>
  <si>
    <t xml:space="preserve">955 0412 2120100000 000 </t>
  </si>
  <si>
    <t xml:space="preserve">955 0412 2120121007 244 </t>
  </si>
  <si>
    <t>ЖИЛИЩНО-КОММУНАЛЬНОЕ ХОЗЯЙСТВО</t>
  </si>
  <si>
    <t xml:space="preserve">955 0500 0000000000 000 </t>
  </si>
  <si>
    <t>Жилищное хозяйство</t>
  </si>
  <si>
    <t xml:space="preserve">955 0501 0000000000 000 </t>
  </si>
  <si>
    <t>Комплекс процессных мероприятий "Обеспечение надлежащей эксплуатации жилищного фонда"</t>
  </si>
  <si>
    <t xml:space="preserve">955 0501 7640100000 000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</si>
  <si>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</si>
  <si>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955 0501 7640140029 811 </t>
  </si>
  <si>
    <t>Комплекс процессных мероприятий "Капитальный ремонт многоквартирных домов"</t>
  </si>
  <si>
    <t xml:space="preserve">955 0501 7640200000 000 </t>
  </si>
  <si>
    <t xml:space="preserve">955 0501 7640220602 244 </t>
  </si>
  <si>
    <t xml:space="preserve">955 0501 7640240029 244 </t>
  </si>
  <si>
    <t>Коммунальное хозяйство</t>
  </si>
  <si>
    <t xml:space="preserve">955 0502 0000000000 000 </t>
  </si>
  <si>
    <t xml:space="preserve">955 0502 7240100000 000 </t>
  </si>
  <si>
    <t xml:space="preserve">955 0502 7240140027 244 </t>
  </si>
  <si>
    <t xml:space="preserve">955 0502 72401Т0001 244 </t>
  </si>
  <si>
    <t>Комплекс процессных мероприятий "Водоснабжение и водоотведение"</t>
  </si>
  <si>
    <t xml:space="preserve">955 0502 7240200000 000 </t>
  </si>
  <si>
    <t xml:space="preserve">955 0502 7240220205 244 </t>
  </si>
  <si>
    <t>Комплекс процессных мероприятий "Социально-экономическое развитие территории"</t>
  </si>
  <si>
    <t xml:space="preserve">955 0502 7740100000 000 </t>
  </si>
  <si>
    <t xml:space="preserve">955 0502 7740140029 811 </t>
  </si>
  <si>
    <t>Благоустройство</t>
  </si>
  <si>
    <t xml:space="preserve">955 0503 0000000000 000 </t>
  </si>
  <si>
    <t xml:space="preserve">955 0503 7240100000 000 </t>
  </si>
  <si>
    <t xml:space="preserve">955 0503 7240140029 244 </t>
  </si>
  <si>
    <t xml:space="preserve">955 0503 7240140029 247 </t>
  </si>
  <si>
    <t xml:space="preserve">955 0503 7340100000 000 </t>
  </si>
  <si>
    <t xml:space="preserve">955 0503 7340120301 244 </t>
  </si>
  <si>
    <t xml:space="preserve">955 0503 7340120302 244 </t>
  </si>
  <si>
    <t xml:space="preserve">955 0503 7340140029 244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</si>
  <si>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</si>
  <si>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955 0503 7430100000 000 </t>
  </si>
  <si>
    <t xml:space="preserve">955 0503 74301S4790 244 </t>
  </si>
  <si>
    <t xml:space="preserve">955 0503 7430300000 000 </t>
  </si>
  <si>
    <t xml:space="preserve">955 0503 7430320403 244 </t>
  </si>
  <si>
    <t xml:space="preserve">955 0503 74303S5670 244 </t>
  </si>
  <si>
    <t>Комплекс процессных мероприятий «Содержание и благоустройство территории муниципального образования»</t>
  </si>
  <si>
    <t xml:space="preserve">955 0503 7440100000 000 </t>
  </si>
  <si>
    <t xml:space="preserve">955 0503 7440120401 244 </t>
  </si>
  <si>
    <t xml:space="preserve">955 0503 7440120402 244 </t>
  </si>
  <si>
    <t xml:space="preserve">955 0503 7440120403 244 </t>
  </si>
  <si>
    <t xml:space="preserve">955 0503 7440140024 244 </t>
  </si>
  <si>
    <t xml:space="preserve">955 0503 7440140027 244 </t>
  </si>
  <si>
    <t xml:space="preserve">955 0503 74401S4840 244 </t>
  </si>
  <si>
    <t xml:space="preserve">955 0503 74401S5160 244 </t>
  </si>
  <si>
    <t>Комплекс процессных мероприятий "Организация ритуальных услуг и содержание кладбищ"</t>
  </si>
  <si>
    <t xml:space="preserve">955 0503 7440200000 000 </t>
  </si>
  <si>
    <t xml:space="preserve">955 0503 7440220022 540 </t>
  </si>
  <si>
    <t xml:space="preserve">955 0503 7930100000 000 </t>
  </si>
  <si>
    <t xml:space="preserve">955 0503 7930120902 244 </t>
  </si>
  <si>
    <t xml:space="preserve">955 0503 79301S4310 244 </t>
  </si>
  <si>
    <t xml:space="preserve">955 0503 8040100000 000 </t>
  </si>
  <si>
    <t xml:space="preserve">955 0503 80401S5130 244 </t>
  </si>
  <si>
    <t>Комплекс процессных мероприятий "Развитие административного центра муниципального образования Кусинское сельское поселение Киришского муниципального района Ленинградской области"</t>
  </si>
  <si>
    <t xml:space="preserve">955 0503 8140100000 000 </t>
  </si>
  <si>
    <t xml:space="preserve">955 0503 81401S5130 244 </t>
  </si>
  <si>
    <t>Другие вопросы в области жилищно-коммунального хозяйства</t>
  </si>
  <si>
    <t xml:space="preserve">955 0505 0000000000 000 </t>
  </si>
  <si>
    <t xml:space="preserve">955 0505 7440200000 000 </t>
  </si>
  <si>
    <t xml:space="preserve">955 0505 7440220022 540 </t>
  </si>
  <si>
    <t>ОБРАЗОВАНИЕ</t>
  </si>
  <si>
    <t xml:space="preserve">955 0700 0000000000 000 </t>
  </si>
  <si>
    <t>Профессиональная подготовка, переподготовка и повышение квалификации</t>
  </si>
  <si>
    <t xml:space="preserve">955 0705 0000000000 000 </t>
  </si>
  <si>
    <t>Комплекс процессных мероприятий "Повышение квалификации муниципальных служащих"</t>
  </si>
  <si>
    <t xml:space="preserve">955 0705 7840100000 000 </t>
  </si>
  <si>
    <t xml:space="preserve">955 0705 7840120801 244 </t>
  </si>
  <si>
    <t>КУЛЬТУРА, КИНЕМАТОГРАФИЯ</t>
  </si>
  <si>
    <t xml:space="preserve">955 0800 0000000000 000 </t>
  </si>
  <si>
    <t>Культура</t>
  </si>
  <si>
    <t xml:space="preserve">955 0801 0000000000 000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</si>
  <si>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</si>
  <si>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955 0801 7140100000 000 </t>
  </si>
  <si>
    <t xml:space="preserve">955 0801 7140120903 540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</si>
  <si>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</si>
  <si>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955 0801 7140200000 000 </t>
  </si>
  <si>
    <t xml:space="preserve">955 0801 7140220901 540 </t>
  </si>
  <si>
    <t>Мероприятия, направленные на строительство объектов культуры</t>
  </si>
  <si>
    <t xml:space="preserve">955 0801 7150100000 000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</si>
  <si>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</si>
  <si>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955 0801 7150140027 414 </t>
  </si>
  <si>
    <t>СОЦИАЛЬНАЯ ПОЛИТИКА</t>
  </si>
  <si>
    <t xml:space="preserve">955 1000 0000000000 000 </t>
  </si>
  <si>
    <t>Пенсионное обеспечение</t>
  </si>
  <si>
    <t xml:space="preserve">955 1001 0000000000 000 </t>
  </si>
  <si>
    <t xml:space="preserve">955 1001 2120100000 000 </t>
  </si>
  <si>
    <t>Иные пенсии, социальные доплаты к пенсиям</t>
  </si>
  <si>
    <t xml:space="preserve">955 1001 2120121003 312 </t>
  </si>
  <si>
    <t>ФИЗИЧЕСКАЯ КУЛЬТУРА И СПОРТ</t>
  </si>
  <si>
    <t xml:space="preserve">955 1100 0000000000 000 </t>
  </si>
  <si>
    <t>Физическая культура</t>
  </si>
  <si>
    <t xml:space="preserve">955 1101 0000000000 000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</si>
  <si>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</si>
  <si>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955 1101 7040100000 000 </t>
  </si>
  <si>
    <t xml:space="preserve">955 1101 7040120002 244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</si>
  <si>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</si>
  <si>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</si>
  <si>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</si>
  <si>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</si>
  <si>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</si>
  <si>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</si>
  <si>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</si>
  <si>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</si>
  <si>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</si>
  <si>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</si>
  <si>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</si>
  <si>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</si>
  <si>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</si>
  <si>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</si>
  <si>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</si>
  <si>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</si>
  <si>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</si>
  <si>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</si>
  <si>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</si>
  <si>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955 01050000000000500</t>
  </si>
  <si>
    <t>Увеличение прочих остатков денежных средств бюджетов сельских поселений</t>
  </si>
  <si>
    <t>955 01050201100000510</t>
  </si>
  <si>
    <t>720</t>
  </si>
  <si>
    <t>955 01050000000000600</t>
  </si>
  <si>
    <t>Уменьшение прочих остатков денежных средств бюджетов сельских поселений</t>
  </si>
  <si>
    <t>955 01050201100000610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</si>
  <si>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</si>
  <si>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</si>
  <si>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</si>
  <si>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</si>
  <si>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</si>
  <si>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</si>
  <si>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</si>
  <si>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</si>
  <si>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</si>
  <si>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</si>
  <si>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</si>
  <si>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</si>
  <si>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</si>
  <si>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</si>
  <si>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</si>
  <si>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</si>
  <si>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Кусинское сельское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</si>
  <si>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>квартальная</t>
    </r>
    <r>
      <rPr>
        <sz val="8"/>
        <rFont val="Arial Cyr"/>
        <charset val="204"/>
      </rPr>
      <t>, годовая</t>
    </r>
  </si>
  <si>
    <t>955</t>
  </si>
  <si>
    <t>увеличение остатков средств</t>
  </si>
  <si>
    <t>Увеличение прочих остатков  средств бюджетов</t>
  </si>
  <si>
    <t>955 01050200000000510</t>
  </si>
  <si>
    <t xml:space="preserve">Увеличение прочих остатки денежных средств бюджетов </t>
  </si>
  <si>
    <t>955 01050201000000510</t>
  </si>
  <si>
    <t>уменьшение остатков средств</t>
  </si>
  <si>
    <t>Уменьшение прочих остатков  средств бюджетов</t>
  </si>
  <si>
    <t>955 01050200000000610</t>
  </si>
  <si>
    <t xml:space="preserve">Уменьшение прочих остатки денежных средств бюджетов </t>
  </si>
  <si>
    <t>955 01050201000000610</t>
  </si>
  <si>
    <t>Приложение</t>
  </si>
  <si>
    <t>к постановлению от 17.10. 2025 № 215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</si>
</sst>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/>
    <xf numFmtId="49" fontId="17" fillId="0" borderId="4" xfId="0" applyNumberFormat="1" applyFont="1" applyFill="1" applyBorder="1" applyAlignment="1">
      <alignment horizontal="centerContinuous"/>
    </xf>
    <xf numFmtId="49" fontId="18" fillId="0" borderId="0" xfId="0" applyNumberFormat="1" applyFont="1" applyFill="1" applyBorder="1" applyAlignment="1">
      <alignment horizontal="left"/>
    </xf>
    <xf numFmtId="49" fontId="19" fillId="0" borderId="5" xfId="0" applyNumberFormat="1" applyFont="1" applyFill="1" applyBorder="1" applyAlignment="1">
      <alignment horizontal="centerContinuous"/>
    </xf>
    <xf numFmtId="0" fontId="21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/>
    <xf numFmtId="0" fontId="35" fillId="0" borderId="6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7" fillId="0" borderId="7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39" fillId="0" borderId="8" xfId="0" applyNumberFormat="1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/>
    </xf>
    <xf numFmtId="49" fontId="41" fillId="0" borderId="10" xfId="0" applyNumberFormat="1" applyFont="1" applyFill="1" applyBorder="1" applyAlignment="1">
      <alignment horizontal="left" wrapText="1"/>
    </xf>
    <xf numFmtId="49" fontId="42" fillId="0" borderId="11" xfId="0" applyNumberFormat="1" applyFont="1" applyFill="1" applyBorder="1" applyAlignment="1">
      <alignment horizontal="center" wrapText="1"/>
    </xf>
    <xf numFmtId="49" fontId="43" fillId="0" borderId="12" xfId="0" applyNumberFormat="1" applyFont="1" applyFill="1" applyBorder="1" applyAlignment="1">
      <alignment horizontal="center"/>
    </xf>
    <xf numFmtId="4" fontId="44" fillId="0" borderId="13" xfId="0" applyNumberFormat="1" applyFont="1" applyFill="1" applyBorder="1" applyAlignment="1">
      <alignment horizontal="right"/>
    </xf>
    <xf numFmtId="4" fontId="45" fillId="0" borderId="14" xfId="0" applyNumberFormat="1" applyFont="1" applyFill="1" applyBorder="1" applyAlignment="1">
      <alignment horizontal="right"/>
    </xf>
    <xf numFmtId="49" fontId="46" fillId="0" borderId="15" xfId="0" applyNumberFormat="1" applyFont="1" applyFill="1" applyBorder="1" applyAlignment="1">
      <alignment horizontal="left" wrapText="1"/>
    </xf>
    <xf numFmtId="49" fontId="47" fillId="0" borderId="16" xfId="0" applyNumberFormat="1" applyFont="1" applyFill="1" applyBorder="1" applyAlignment="1">
      <alignment horizontal="center" wrapText="1"/>
    </xf>
    <xf numFmtId="49" fontId="48" fillId="0" borderId="17" xfId="0" applyNumberFormat="1" applyFont="1" applyFill="1" applyBorder="1" applyAlignment="1">
      <alignment horizontal="center"/>
    </xf>
    <xf numFmtId="4" fontId="49" fillId="0" borderId="18" xfId="0" applyNumberFormat="1" applyFont="1" applyFill="1" applyBorder="1" applyAlignment="1">
      <alignment horizontal="right"/>
    </xf>
    <xf numFmtId="4" fontId="50" fillId="0" borderId="19" xfId="0" applyNumberFormat="1" applyFont="1" applyFill="1" applyBorder="1" applyAlignment="1">
      <alignment horizontal="right"/>
    </xf>
    <xf numFmtId="49" fontId="51" fillId="0" borderId="20" xfId="0" applyNumberFormat="1" applyFont="1" applyFill="1" applyBorder="1" applyAlignment="1">
      <alignment horizontal="left" wrapText="1"/>
    </xf>
    <xf numFmtId="49" fontId="52" fillId="0" borderId="21" xfId="0" applyNumberFormat="1" applyFont="1" applyFill="1" applyBorder="1" applyAlignment="1">
      <alignment horizontal="center" wrapText="1"/>
    </xf>
    <xf numFmtId="49" fontId="53" fillId="0" borderId="22" xfId="0" applyNumberFormat="1" applyFont="1" applyFill="1" applyBorder="1" applyAlignment="1">
      <alignment horizontal="center"/>
    </xf>
    <xf numFmtId="4" fontId="54" fillId="0" borderId="23" xfId="0" applyNumberFormat="1" applyFont="1" applyFill="1" applyBorder="1" applyAlignment="1">
      <alignment horizontal="right"/>
    </xf>
    <xf numFmtId="4" fontId="55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6" fillId="0" borderId="25" xfId="0" applyNumberFormat="1" applyFont="1" applyFill="1" applyBorder="1" applyAlignment="1">
      <alignment horizontal="left"/>
    </xf>
    <xf numFmtId="0" fontId="57" fillId="0" borderId="26" xfId="0" applyNumberFormat="1" applyFont="1" applyFill="1" applyBorder="1" applyAlignment="1">
      <alignment horizontal="center"/>
    </xf>
    <xf numFmtId="49" fontId="58" fillId="0" borderId="26" xfId="0" applyNumberFormat="1" applyFont="1" applyFill="1" applyBorder="1" applyAlignment="1">
      <alignment horizontal="center" vertical="center"/>
    </xf>
    <xf numFmtId="0" fontId="59" fillId="0" borderId="0" xfId="0" applyNumberFormat="1" applyFont="1" applyFill="1" applyBorder="1" applyAlignment="1">
      <alignment horizontal="left"/>
    </xf>
    <xf numFmtId="0" fontId="60" fillId="0" borderId="0" xfId="0" applyNumberFormat="1" applyFont="1" applyFill="1" applyBorder="1" applyAlignment="1"/>
    <xf numFmtId="49" fontId="61" fillId="0" borderId="0" xfId="0" applyNumberFormat="1" applyFont="1" applyFill="1" applyBorder="1" applyAlignment="1"/>
    <xf numFmtId="0" fontId="68" fillId="0" borderId="27" xfId="0" applyNumberFormat="1" applyFont="1" applyFill="1" applyBorder="1" applyAlignment="1">
      <alignment vertical="center" wrapText="1"/>
    </xf>
    <xf numFmtId="49" fontId="69" fillId="0" borderId="27" xfId="0" applyNumberFormat="1" applyFont="1" applyFill="1" applyBorder="1" applyAlignment="1">
      <alignment horizontal="center" vertical="center" wrapText="1"/>
    </xf>
    <xf numFmtId="49" fontId="70" fillId="0" borderId="28" xfId="0" applyNumberFormat="1" applyFont="1" applyFill="1" applyBorder="1" applyAlignment="1">
      <alignment vertical="center"/>
    </xf>
    <xf numFmtId="0" fontId="72" fillId="0" borderId="22" xfId="0" applyNumberFormat="1" applyFont="1" applyFill="1" applyBorder="1" applyAlignment="1">
      <alignment vertical="center" wrapText="1"/>
    </xf>
    <xf numFmtId="49" fontId="73" fillId="0" borderId="22" xfId="0" applyNumberFormat="1" applyFont="1" applyFill="1" applyBorder="1" applyAlignment="1">
      <alignment horizontal="center" vertical="center" wrapText="1"/>
    </xf>
    <xf numFmtId="49" fontId="74" fillId="0" borderId="24" xfId="0" applyNumberFormat="1" applyFont="1" applyFill="1" applyBorder="1" applyAlignment="1">
      <alignment vertical="center"/>
    </xf>
    <xf numFmtId="49" fontId="75" fillId="0" borderId="7" xfId="0" applyNumberFormat="1" applyFont="1" applyFill="1" applyBorder="1" applyAlignment="1">
      <alignment horizontal="center" vertical="center"/>
    </xf>
    <xf numFmtId="49" fontId="76" fillId="0" borderId="20" xfId="0" applyNumberFormat="1" applyFont="1" applyFill="1" applyBorder="1" applyAlignment="1">
      <alignment horizontal="left" wrapText="1"/>
    </xf>
    <xf numFmtId="49" fontId="77" fillId="0" borderId="29" xfId="0" applyNumberFormat="1" applyFont="1" applyFill="1" applyBorder="1" applyAlignment="1">
      <alignment horizontal="center" wrapText="1"/>
    </xf>
    <xf numFmtId="49" fontId="78" fillId="0" borderId="22" xfId="0" applyNumberFormat="1" applyFont="1" applyFill="1" applyBorder="1" applyAlignment="1">
      <alignment horizontal="center"/>
    </xf>
    <xf numFmtId="4" fontId="79" fillId="0" borderId="23" xfId="0" applyNumberFormat="1" applyFont="1" applyFill="1" applyBorder="1" applyAlignment="1">
      <alignment horizontal="right"/>
    </xf>
    <xf numFmtId="4" fontId="80" fillId="0" borderId="22" xfId="0" applyNumberFormat="1" applyFont="1" applyFill="1" applyBorder="1" applyAlignment="1">
      <alignment horizontal="right"/>
    </xf>
    <xf numFmtId="4" fontId="81" fillId="0" borderId="24" xfId="0" applyNumberFormat="1" applyFont="1" applyFill="1" applyBorder="1" applyAlignment="1">
      <alignment horizontal="right"/>
    </xf>
    <xf numFmtId="0" fontId="82" fillId="0" borderId="15" xfId="0" applyNumberFormat="1" applyFont="1" applyFill="1" applyBorder="1" applyAlignment="1"/>
    <xf numFmtId="0" fontId="83" fillId="0" borderId="16" xfId="0" applyNumberFormat="1" applyFont="1" applyFill="1" applyBorder="1" applyAlignment="1"/>
    <xf numFmtId="0" fontId="84" fillId="0" borderId="17" xfId="0" applyNumberFormat="1" applyFont="1" applyFill="1" applyBorder="1" applyAlignment="1">
      <alignment horizontal="center"/>
    </xf>
    <xf numFmtId="0" fontId="85" fillId="0" borderId="18" xfId="0" applyNumberFormat="1" applyFont="1" applyFill="1" applyBorder="1" applyAlignment="1">
      <alignment horizontal="right"/>
    </xf>
    <xf numFmtId="0" fontId="86" fillId="0" borderId="18" xfId="0" applyNumberFormat="1" applyFont="1" applyFill="1" applyBorder="1" applyAlignment="1"/>
    <xf numFmtId="0" fontId="87" fillId="0" borderId="19" xfId="0" applyNumberFormat="1" applyFont="1" applyFill="1" applyBorder="1" applyAlignment="1"/>
    <xf numFmtId="49" fontId="88" fillId="0" borderId="10" xfId="0" applyNumberFormat="1" applyFont="1" applyFill="1" applyBorder="1" applyAlignment="1">
      <alignment horizontal="left" wrapText="1"/>
    </xf>
    <xf numFmtId="49" fontId="89" fillId="0" borderId="14" xfId="0" applyNumberFormat="1" applyFont="1" applyFill="1" applyBorder="1" applyAlignment="1">
      <alignment horizontal="center" wrapText="1"/>
    </xf>
    <xf numFmtId="49" fontId="90" fillId="0" borderId="12" xfId="0" applyNumberFormat="1" applyFont="1" applyFill="1" applyBorder="1" applyAlignment="1">
      <alignment horizontal="center"/>
    </xf>
    <xf numFmtId="4" fontId="91" fillId="0" borderId="13" xfId="0" applyNumberFormat="1" applyFont="1" applyFill="1" applyBorder="1" applyAlignment="1">
      <alignment horizontal="right"/>
    </xf>
    <xf numFmtId="4" fontId="92" fillId="0" borderId="12" xfId="0" applyNumberFormat="1" applyFont="1" applyFill="1" applyBorder="1" applyAlignment="1">
      <alignment horizontal="right"/>
    </xf>
    <xf numFmtId="4" fontId="93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4" fillId="0" borderId="31" xfId="0" applyNumberFormat="1" applyFont="1" applyFill="1" applyBorder="1" applyAlignment="1"/>
    <xf numFmtId="0" fontId="95" fillId="0" borderId="32" xfId="0" applyNumberFormat="1" applyFont="1" applyFill="1" applyBorder="1" applyAlignment="1"/>
    <xf numFmtId="0" fontId="96" fillId="0" borderId="32" xfId="0" applyNumberFormat="1" applyFont="1" applyFill="1" applyBorder="1" applyAlignment="1">
      <alignment horizontal="center"/>
    </xf>
    <xf numFmtId="0" fontId="97" fillId="0" borderId="32" xfId="0" applyNumberFormat="1" applyFont="1" applyFill="1" applyBorder="1" applyAlignment="1">
      <alignment horizontal="right"/>
    </xf>
    <xf numFmtId="49" fontId="98" fillId="0" borderId="30" xfId="0" applyNumberFormat="1" applyFont="1" applyFill="1" applyBorder="1" applyAlignment="1">
      <alignment horizontal="left" wrapText="1"/>
    </xf>
    <xf numFmtId="49" fontId="99" fillId="0" borderId="33" xfId="0" applyNumberFormat="1" applyFont="1" applyFill="1" applyBorder="1" applyAlignment="1">
      <alignment horizontal="center" wrapText="1"/>
    </xf>
    <xf numFmtId="49" fontId="100" fillId="0" borderId="34" xfId="0" applyNumberFormat="1" applyFont="1" applyFill="1" applyBorder="1" applyAlignment="1">
      <alignment horizontal="center"/>
    </xf>
    <xf numFmtId="4" fontId="101" fillId="0" borderId="35" xfId="0" applyNumberFormat="1" applyFont="1" applyFill="1" applyBorder="1" applyAlignment="1">
      <alignment horizontal="right"/>
    </xf>
    <xf numFmtId="4" fontId="102" fillId="0" borderId="36" xfId="0" applyNumberFormat="1" applyFont="1" applyFill="1" applyBorder="1" applyAlignment="1">
      <alignment horizontal="right"/>
    </xf>
    <xf numFmtId="49" fontId="104" fillId="0" borderId="0" xfId="0" applyNumberFormat="1" applyFont="1" applyFill="1" applyBorder="1" applyAlignment="1">
      <alignment horizontal="center"/>
    </xf>
    <xf numFmtId="0" fontId="105" fillId="0" borderId="0" xfId="0" applyNumberFormat="1" applyFont="1" applyFill="1" applyBorder="1" applyAlignment="1"/>
    <xf numFmtId="4" fontId="107" fillId="0" borderId="13" xfId="0" applyNumberFormat="1" applyFont="1" applyFill="1" applyBorder="1" applyAlignment="1">
      <alignment horizontal="right"/>
    </xf>
    <xf numFmtId="4" fontId="108" fillId="0" borderId="30" xfId="0" applyNumberFormat="1" applyFont="1" applyFill="1" applyBorder="1" applyAlignment="1">
      <alignment horizontal="right"/>
    </xf>
    <xf numFmtId="49" fontId="109" fillId="0" borderId="18" xfId="0" applyNumberFormat="1" applyFont="1" applyFill="1" applyBorder="1" applyAlignment="1">
      <alignment horizontal="center"/>
    </xf>
    <xf numFmtId="49" fontId="110" fillId="0" borderId="19" xfId="0" applyNumberFormat="1" applyFont="1" applyFill="1" applyBorder="1" applyAlignment="1">
      <alignment horizontal="center"/>
    </xf>
    <xf numFmtId="4" fontId="111" fillId="0" borderId="30" xfId="0" applyNumberFormat="1" applyFont="1" applyFill="1" applyBorder="1" applyAlignment="1">
      <alignment horizontal="right"/>
    </xf>
    <xf numFmtId="0" fontId="112" fillId="0" borderId="0" xfId="0" applyFont="1" applyBorder="1" applyAlignment="1" applyProtection="1">
      <alignment horizontal="left"/>
    </xf>
    <xf numFmtId="49" fontId="2" fillId="0" borderId="4" xfId="0" applyNumberFormat="1" applyFont="1" applyFill="1" applyBorder="1" applyAlignment="1">
      <alignment horizontal="center"/>
    </xf>
    <xf numFmtId="49" fontId="116" fillId="0" borderId="37" xfId="0" applyNumberFormat="1" applyFont="1" applyBorder="1" applyAlignment="1" applyProtection="1">
      <alignment horizontal="left" wrapText="1"/>
    </xf>
    <xf numFmtId="49" fontId="116" fillId="0" borderId="11" xfId="0" applyNumberFormat="1" applyFont="1" applyBorder="1" applyAlignment="1" applyProtection="1">
      <alignment horizontal="center" wrapText="1"/>
    </xf>
    <xf numFmtId="49" fontId="116" fillId="0" borderId="13" xfId="0" applyNumberFormat="1" applyFont="1" applyBorder="1" applyAlignment="1" applyProtection="1">
      <alignment horizontal="center" wrapText="1"/>
    </xf>
    <xf numFmtId="0" fontId="112" fillId="0" borderId="38" xfId="0" applyFont="1" applyBorder="1" applyAlignment="1" applyProtection="1">
      <alignment horizontal="left"/>
    </xf>
    <xf numFmtId="0" fontId="112" fillId="0" borderId="16" xfId="0" applyFont="1" applyBorder="1" applyAlignment="1" applyProtection="1">
      <alignment horizontal="center"/>
    </xf>
    <xf numFmtId="0" fontId="112" fillId="0" borderId="18" xfId="0" applyFont="1" applyBorder="1" applyAlignment="1" applyProtection="1">
      <alignment horizontal="center"/>
    </xf>
    <xf numFmtId="49" fontId="116" fillId="0" borderId="20" xfId="0" applyNumberFormat="1" applyFont="1" applyBorder="1" applyAlignment="1" applyProtection="1">
      <alignment horizontal="left" wrapText="1"/>
    </xf>
    <xf numFmtId="49" fontId="116" fillId="0" borderId="21" xfId="0" applyNumberFormat="1" applyFont="1" applyBorder="1" applyAlignment="1" applyProtection="1">
      <alignment horizontal="center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7" fillId="0" borderId="37" xfId="0" applyNumberFormat="1" applyFont="1" applyBorder="1" applyAlignment="1">
      <alignment horizontal="left" wrapText="1"/>
    </xf>
    <xf numFmtId="49" fontId="117" fillId="0" borderId="11" xfId="0" applyNumberFormat="1" applyFont="1" applyBorder="1" applyAlignment="1">
      <alignment horizontal="center" wrapText="1"/>
    </xf>
    <xf numFmtId="49" fontId="117" fillId="0" borderId="13" xfId="0" applyNumberFormat="1" applyFont="1" applyBorder="1" applyAlignment="1">
      <alignment horizontal="center" wrapText="1"/>
    </xf>
    <xf numFmtId="49" fontId="114" fillId="0" borderId="10" xfId="0" applyNumberFormat="1" applyFont="1" applyBorder="1" applyAlignment="1">
      <alignment horizontal="left" wrapText="1"/>
    </xf>
    <xf numFmtId="49" fontId="114" fillId="0" borderId="11" xfId="0" applyNumberFormat="1" applyFont="1" applyBorder="1" applyAlignment="1">
      <alignment horizontal="center" wrapText="1"/>
    </xf>
    <xf numFmtId="49" fontId="114" fillId="0" borderId="13" xfId="0" applyNumberFormat="1" applyFont="1" applyBorder="1" applyAlignment="1">
      <alignment horizontal="center" wrapText="1"/>
    </xf>
    <xf numFmtId="4" fontId="118" fillId="0" borderId="13" xfId="0" applyNumberFormat="1" applyFont="1" applyFill="1" applyBorder="1" applyAlignment="1">
      <alignment horizontal="right"/>
    </xf>
    <xf numFmtId="4" fontId="118" fillId="0" borderId="30" xfId="0" applyNumberFormat="1" applyFont="1" applyFill="1" applyBorder="1" applyAlignment="1">
      <alignment horizontal="right"/>
    </xf>
    <xf numFmtId="0" fontId="114" fillId="0" borderId="0" xfId="0" applyFont="1" applyBorder="1" applyAlignment="1">
      <alignment horizontal="left"/>
    </xf>
    <xf numFmtId="0" fontId="0" fillId="0" borderId="0" xfId="0" applyBorder="1" applyAlignment="1"/>
    <xf numFmtId="4" fontId="119" fillId="0" borderId="0" xfId="0" applyNumberFormat="1" applyFont="1" applyFill="1" applyBorder="1" applyAlignment="1">
      <alignment horizontal="left"/>
    </xf>
    <xf numFmtId="0" fontId="121" fillId="0" borderId="0" xfId="0" applyNumberFormat="1" applyFont="1" applyFill="1" applyBorder="1" applyAlignment="1">
      <alignment horizontal="left" vertical="center" wrapText="1"/>
    </xf>
    <xf numFmtId="0" fontId="114" fillId="0" borderId="0" xfId="0" applyFont="1" applyBorder="1" applyAlignment="1"/>
    <xf numFmtId="0" fontId="0" fillId="0" borderId="0" xfId="0" applyBorder="1"/>
    <xf numFmtId="0" fontId="122" fillId="0" borderId="0" xfId="0" applyFont="1" applyFill="1" applyBorder="1" applyAlignment="1">
      <alignment horizontal="left"/>
    </xf>
    <xf numFmtId="0" fontId="123" fillId="0" borderId="0" xfId="0" applyFont="1" applyFill="1" applyBorder="1" applyAlignment="1"/>
    <xf numFmtId="0" fontId="120" fillId="0" borderId="0" xfId="0" applyFont="1" applyFill="1" applyBorder="1" applyAlignment="1">
      <alignment horizontal="left"/>
    </xf>
    <xf numFmtId="0" fontId="122" fillId="0" borderId="0" xfId="0" applyFont="1" applyFill="1" applyBorder="1" applyAlignment="1"/>
    <xf numFmtId="0" fontId="0" fillId="0" borderId="0" xfId="0" applyFill="1" applyBorder="1"/>
    <xf numFmtId="0" fontId="114" fillId="0" borderId="0" xfId="0" applyFont="1" applyFill="1" applyBorder="1"/>
    <xf numFmtId="0" fontId="114" fillId="0" borderId="0" xfId="0" applyFont="1" applyBorder="1"/>
    <xf numFmtId="0" fontId="114" fillId="0" borderId="0" xfId="0" applyFont="1" applyBorder="1" applyAlignment="1">
      <alignment horizontal="right"/>
    </xf>
    <xf numFmtId="49" fontId="112" fillId="0" borderId="31" xfId="0" applyNumberFormat="1" applyFont="1" applyBorder="1" applyAlignment="1" applyProtection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12" fillId="0" borderId="44" xfId="0" applyNumberFormat="1" applyFont="1" applyBorder="1" applyAlignment="1" applyProtection="1">
      <alignment horizontal="left" wrapText="1"/>
    </xf>
    <xf numFmtId="49" fontId="113" fillId="0" borderId="44" xfId="0" applyNumberFormat="1" applyFont="1" applyBorder="1" applyAlignment="1" applyProtection="1">
      <alignment wrapText="1"/>
    </xf>
    <xf numFmtId="49" fontId="26" fillId="0" borderId="39" xfId="0" applyNumberFormat="1" applyFont="1" applyFill="1" applyBorder="1" applyAlignment="1">
      <alignment horizontal="center" vertical="center" wrapText="1"/>
    </xf>
    <xf numFmtId="49" fontId="30" fillId="0" borderId="28" xfId="0" applyNumberFormat="1" applyFont="1" applyFill="1" applyBorder="1" applyAlignment="1">
      <alignment horizontal="center" vertical="center" wrapText="1"/>
    </xf>
    <xf numFmtId="49" fontId="34" fillId="0" borderId="24" xfId="0" applyNumberFormat="1" applyFont="1" applyFill="1" applyBorder="1" applyAlignment="1">
      <alignment horizontal="center" vertical="center" wrapText="1"/>
    </xf>
    <xf numFmtId="49" fontId="25" fillId="0" borderId="40" xfId="0" applyNumberFormat="1" applyFont="1" applyFill="1" applyBorder="1" applyAlignment="1">
      <alignment horizontal="center" vertical="center" wrapText="1"/>
    </xf>
    <xf numFmtId="49" fontId="29" fillId="0" borderId="41" xfId="0" applyNumberFormat="1" applyFont="1" applyFill="1" applyBorder="1" applyAlignment="1">
      <alignment horizontal="center" vertical="center" wrapText="1"/>
    </xf>
    <xf numFmtId="49" fontId="33" fillId="0" borderId="23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/>
    </xf>
    <xf numFmtId="0" fontId="24" fillId="0" borderId="40" xfId="0" applyNumberFormat="1" applyFont="1" applyFill="1" applyBorder="1" applyAlignment="1">
      <alignment horizontal="center" vertical="center" wrapText="1"/>
    </xf>
    <xf numFmtId="0" fontId="28" fillId="0" borderId="41" xfId="0" applyNumberFormat="1" applyFont="1" applyFill="1" applyBorder="1" applyAlignment="1">
      <alignment horizontal="center" vertical="center" wrapText="1"/>
    </xf>
    <xf numFmtId="0" fontId="32" fillId="0" borderId="23" xfId="0" applyNumberFormat="1" applyFont="1" applyFill="1" applyBorder="1" applyAlignment="1">
      <alignment horizontal="center" vertical="center" wrapText="1"/>
    </xf>
    <xf numFmtId="0" fontId="23" fillId="0" borderId="42" xfId="0" applyNumberFormat="1" applyFont="1" applyFill="1" applyBorder="1" applyAlignment="1">
      <alignment horizontal="center" vertical="center" wrapText="1"/>
    </xf>
    <xf numFmtId="0" fontId="27" fillId="0" borderId="43" xfId="0" applyNumberFormat="1" applyFont="1" applyFill="1" applyBorder="1" applyAlignment="1">
      <alignment horizontal="center" vertical="center" wrapText="1"/>
    </xf>
    <xf numFmtId="0" fontId="31" fillId="0" borderId="21" xfId="0" applyNumberFormat="1" applyFont="1" applyFill="1" applyBorder="1" applyAlignment="1">
      <alignment horizontal="center" vertical="center" wrapText="1"/>
    </xf>
    <xf numFmtId="0" fontId="63" fillId="0" borderId="45" xfId="0" applyNumberFormat="1" applyFont="1" applyFill="1" applyBorder="1" applyAlignment="1">
      <alignment horizontal="center" vertical="center" wrapText="1"/>
    </xf>
    <xf numFmtId="0" fontId="66" fillId="0" borderId="27" xfId="0" applyNumberFormat="1" applyFont="1" applyFill="1" applyBorder="1" applyAlignment="1">
      <alignment horizontal="center" vertical="center" wrapText="1"/>
    </xf>
    <xf numFmtId="0" fontId="62" fillId="0" borderId="42" xfId="0" applyNumberFormat="1" applyFont="1" applyFill="1" applyBorder="1" applyAlignment="1">
      <alignment horizontal="center" vertical="center"/>
    </xf>
    <xf numFmtId="0" fontId="65" fillId="0" borderId="43" xfId="0" applyNumberFormat="1" applyFont="1" applyFill="1" applyBorder="1" applyAlignment="1">
      <alignment horizontal="center" vertical="center"/>
    </xf>
    <xf numFmtId="0" fontId="71" fillId="0" borderId="21" xfId="0" applyNumberFormat="1" applyFont="1" applyFill="1" applyBorder="1" applyAlignment="1">
      <alignment horizontal="center" vertical="center"/>
    </xf>
    <xf numFmtId="49" fontId="64" fillId="0" borderId="40" xfId="0" applyNumberFormat="1" applyFont="1" applyFill="1" applyBorder="1" applyAlignment="1">
      <alignment horizontal="center" vertical="center"/>
    </xf>
    <xf numFmtId="49" fontId="67" fillId="0" borderId="41" xfId="0" applyNumberFormat="1" applyFont="1" applyFill="1" applyBorder="1" applyAlignment="1">
      <alignment horizontal="center" vertical="center"/>
    </xf>
    <xf numFmtId="49" fontId="122" fillId="0" borderId="0" xfId="0" applyNumberFormat="1" applyFont="1" applyFill="1" applyBorder="1" applyAlignment="1">
      <alignment horizontal="left"/>
    </xf>
    <xf numFmtId="49" fontId="120" fillId="0" borderId="0" xfId="0" applyNumberFormat="1" applyFont="1" applyBorder="1" applyAlignment="1">
      <alignment horizontal="center"/>
    </xf>
    <xf numFmtId="0" fontId="120" fillId="0" borderId="0" xfId="0" applyFont="1" applyBorder="1" applyAlignment="1">
      <alignment horizontal="center"/>
    </xf>
    <xf numFmtId="49" fontId="122" fillId="0" borderId="0" xfId="0" applyNumberFormat="1" applyFont="1" applyBorder="1" applyAlignment="1">
      <alignment horizontal="left"/>
    </xf>
    <xf numFmtId="0" fontId="120" fillId="0" borderId="0" xfId="0" applyFont="1" applyFill="1" applyBorder="1" applyAlignment="1">
      <alignment horizontal="center"/>
    </xf>
    <xf numFmtId="49" fontId="103" fillId="0" borderId="0" xfId="0" applyNumberFormat="1" applyFont="1" applyFill="1" applyBorder="1" applyAlignment="1">
      <alignment horizontal="right"/>
    </xf>
    <xf numFmtId="0" fontId="106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5"/>
  <sheetViews>
    <sheetView showGridLines="0" tabSelected="1" workbookViewId="0">
      <selection activeCell="F1" sqref="F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2.75" customHeight="1">
      <c r="E1" s="121"/>
      <c r="F1" s="122" t="s">
        <v>452</v>
      </c>
    </row>
    <row r="2" spans="1:6" ht="12.75" customHeight="1">
      <c r="E2" s="121" t="s">
        <v>453</v>
      </c>
      <c r="F2" s="121"/>
    </row>
    <row r="3" spans="1:6" ht="15">
      <c r="A3" s="124"/>
      <c r="B3" s="124"/>
      <c r="C3" s="124"/>
      <c r="D3" s="124"/>
      <c r="E3" s="1"/>
      <c r="F3" s="2"/>
    </row>
    <row r="4" spans="1:6" ht="15">
      <c r="A4" s="124" t="s">
        <v>1</v>
      </c>
      <c r="B4" s="124"/>
      <c r="C4" s="124"/>
      <c r="D4" s="124"/>
      <c r="E4" s="3"/>
      <c r="F4" s="4" t="s">
        <v>2</v>
      </c>
    </row>
    <row r="5" spans="1:6" ht="15">
      <c r="A5" s="5"/>
      <c r="B5" s="5"/>
      <c r="C5" s="5"/>
      <c r="D5" s="5"/>
      <c r="E5" s="6" t="s">
        <v>3</v>
      </c>
      <c r="F5" s="7" t="s">
        <v>4</v>
      </c>
    </row>
    <row r="6" spans="1:6" ht="15">
      <c r="A6" s="125" t="s">
        <v>6</v>
      </c>
      <c r="B6" s="125"/>
      <c r="C6" s="125"/>
      <c r="D6" s="125"/>
      <c r="E6" s="8" t="s">
        <v>5</v>
      </c>
      <c r="F6" s="9" t="s">
        <v>7</v>
      </c>
    </row>
    <row r="7" spans="1:6" ht="15">
      <c r="A7" s="10"/>
      <c r="B7" s="10"/>
      <c r="C7" s="10"/>
      <c r="D7" s="10"/>
      <c r="E7" s="8" t="s">
        <v>8</v>
      </c>
      <c r="F7" s="11" t="s">
        <v>16</v>
      </c>
    </row>
    <row r="8" spans="1:6" ht="23.25" customHeight="1">
      <c r="A8" s="12" t="s">
        <v>9</v>
      </c>
      <c r="B8" s="126" t="s">
        <v>14</v>
      </c>
      <c r="C8" s="127"/>
      <c r="D8" s="127"/>
      <c r="E8" s="8" t="s">
        <v>10</v>
      </c>
      <c r="F8" s="91" t="s">
        <v>441</v>
      </c>
    </row>
    <row r="9" spans="1:6" ht="23.25" customHeight="1">
      <c r="A9" s="12" t="s">
        <v>11</v>
      </c>
      <c r="B9" s="123" t="s">
        <v>439</v>
      </c>
      <c r="C9" s="123"/>
      <c r="D9" s="123"/>
      <c r="E9" s="8" t="s">
        <v>12</v>
      </c>
      <c r="F9" s="13" t="s">
        <v>18</v>
      </c>
    </row>
    <row r="10" spans="1:6" ht="15">
      <c r="A10" s="90" t="s">
        <v>440</v>
      </c>
      <c r="B10" s="12"/>
      <c r="C10" s="12"/>
      <c r="D10" s="14"/>
      <c r="E10" s="8"/>
      <c r="F10" s="15"/>
    </row>
    <row r="11" spans="1:6" ht="15">
      <c r="A11" s="12" t="s">
        <v>15</v>
      </c>
      <c r="B11" s="12"/>
      <c r="C11" s="16"/>
      <c r="D11" s="14"/>
      <c r="E11" s="8" t="s">
        <v>0</v>
      </c>
      <c r="F11" s="17" t="s">
        <v>13</v>
      </c>
    </row>
    <row r="12" spans="1:6" ht="20.25" customHeight="1">
      <c r="A12" s="134" t="s">
        <v>19</v>
      </c>
      <c r="B12" s="134"/>
      <c r="C12" s="134"/>
      <c r="D12" s="134"/>
      <c r="E12" s="18"/>
      <c r="F12" s="19"/>
    </row>
    <row r="13" spans="1:6" ht="4.1500000000000004" customHeight="1">
      <c r="A13" s="138" t="s">
        <v>20</v>
      </c>
      <c r="B13" s="135" t="s">
        <v>21</v>
      </c>
      <c r="C13" s="135" t="s">
        <v>22</v>
      </c>
      <c r="D13" s="131" t="s">
        <v>23</v>
      </c>
      <c r="E13" s="131" t="s">
        <v>24</v>
      </c>
      <c r="F13" s="128" t="s">
        <v>25</v>
      </c>
    </row>
    <row r="14" spans="1:6" ht="3.6" customHeight="1">
      <c r="A14" s="139"/>
      <c r="B14" s="136"/>
      <c r="C14" s="136"/>
      <c r="D14" s="132"/>
      <c r="E14" s="132"/>
      <c r="F14" s="129"/>
    </row>
    <row r="15" spans="1:6" ht="3" customHeight="1">
      <c r="A15" s="139"/>
      <c r="B15" s="136"/>
      <c r="C15" s="136"/>
      <c r="D15" s="132"/>
      <c r="E15" s="132"/>
      <c r="F15" s="129"/>
    </row>
    <row r="16" spans="1:6" ht="3" customHeight="1">
      <c r="A16" s="139"/>
      <c r="B16" s="136"/>
      <c r="C16" s="136"/>
      <c r="D16" s="132"/>
      <c r="E16" s="132"/>
      <c r="F16" s="129"/>
    </row>
    <row r="17" spans="1:6" ht="3" customHeight="1">
      <c r="A17" s="139"/>
      <c r="B17" s="136"/>
      <c r="C17" s="136"/>
      <c r="D17" s="132"/>
      <c r="E17" s="132"/>
      <c r="F17" s="129"/>
    </row>
    <row r="18" spans="1:6" ht="3" customHeight="1">
      <c r="A18" s="139"/>
      <c r="B18" s="136"/>
      <c r="C18" s="136"/>
      <c r="D18" s="132"/>
      <c r="E18" s="132"/>
      <c r="F18" s="129"/>
    </row>
    <row r="19" spans="1:6" ht="23.45" customHeight="1">
      <c r="A19" s="140"/>
      <c r="B19" s="137"/>
      <c r="C19" s="137"/>
      <c r="D19" s="133"/>
      <c r="E19" s="133"/>
      <c r="F19" s="130"/>
    </row>
    <row r="20" spans="1:6" ht="12.6" customHeight="1">
      <c r="A20" s="20">
        <v>1</v>
      </c>
      <c r="B20" s="21">
        <v>2</v>
      </c>
      <c r="C20" s="22">
        <v>3</v>
      </c>
      <c r="D20" s="23" t="s">
        <v>26</v>
      </c>
      <c r="E20" s="24" t="s">
        <v>27</v>
      </c>
      <c r="F20" s="25" t="s">
        <v>28</v>
      </c>
    </row>
    <row r="21" spans="1:6" ht="15">
      <c r="A21" s="26" t="s">
        <v>29</v>
      </c>
      <c r="B21" s="27" t="s">
        <v>30</v>
      </c>
      <c r="C21" s="28" t="s">
        <v>31</v>
      </c>
      <c r="D21" s="29">
        <v>38873721.270000003</v>
      </c>
      <c r="E21" s="30">
        <v>34592002.329999998</v>
      </c>
      <c r="F21" s="29">
        <f>IF(OR(D21="-",IF(E21="-",0,E21)&gt;=IF(D21="-",0,D21)),"-",IF(D21="-",0,D21)-IF(E21="-",0,E21))</f>
        <v>4281718.9400000051</v>
      </c>
    </row>
    <row r="22" spans="1:6" ht="15">
      <c r="A22" s="31" t="s">
        <v>32</v>
      </c>
      <c r="B22" s="32"/>
      <c r="C22" s="33"/>
      <c r="D22" s="34"/>
      <c r="E22" s="34"/>
      <c r="F22" s="35"/>
    </row>
    <row r="23" spans="1:6" ht="15">
      <c r="A23" s="36" t="s">
        <v>33</v>
      </c>
      <c r="B23" s="37" t="s">
        <v>30</v>
      </c>
      <c r="C23" s="38" t="s">
        <v>34</v>
      </c>
      <c r="D23" s="39">
        <v>13772470.57</v>
      </c>
      <c r="E23" s="39">
        <v>7702339.0099999998</v>
      </c>
      <c r="F23" s="40">
        <f t="shared" ref="F23:F54" si="0">IF(OR(D23="-",IF(E23="-",0,E23)&gt;=IF(D23="-",0,D23)),"-",IF(D23="-",0,D23)-IF(E23="-",0,E23))</f>
        <v>6070131.5600000005</v>
      </c>
    </row>
    <row r="24" spans="1:6" ht="15">
      <c r="A24" s="36" t="s">
        <v>35</v>
      </c>
      <c r="B24" s="37" t="s">
        <v>30</v>
      </c>
      <c r="C24" s="38" t="s">
        <v>36</v>
      </c>
      <c r="D24" s="39">
        <v>1892400</v>
      </c>
      <c r="E24" s="39">
        <v>1573217.16</v>
      </c>
      <c r="F24" s="40">
        <f t="shared" si="0"/>
        <v>319182.84000000008</v>
      </c>
    </row>
    <row r="25" spans="1:6" ht="15">
      <c r="A25" s="36" t="s">
        <v>37</v>
      </c>
      <c r="B25" s="37" t="s">
        <v>30</v>
      </c>
      <c r="C25" s="38" t="s">
        <v>38</v>
      </c>
      <c r="D25" s="39">
        <v>1892400</v>
      </c>
      <c r="E25" s="39">
        <v>1573217.16</v>
      </c>
      <c r="F25" s="40">
        <f t="shared" si="0"/>
        <v>319182.84000000008</v>
      </c>
    </row>
    <row r="26" spans="1:6" ht="180.75" customHeight="1">
      <c r="A26" s="41" t="s">
        <v>39</v>
      </c>
      <c r="B26" s="37" t="s">
        <v>30</v>
      </c>
      <c r="C26" s="38" t="s">
        <v>40</v>
      </c>
      <c r="D26" s="39">
        <v>1857600</v>
      </c>
      <c r="E26" s="39">
        <v>1507418.81</v>
      </c>
      <c r="F26" s="40">
        <f t="shared" si="0"/>
        <v>350181.18999999994</v>
      </c>
    </row>
    <row r="27" spans="1:6" ht="209.25" customHeight="1">
      <c r="A27" s="41" t="s">
        <v>41</v>
      </c>
      <c r="B27" s="37" t="s">
        <v>30</v>
      </c>
      <c r="C27" s="38" t="s">
        <v>42</v>
      </c>
      <c r="D27" s="39">
        <v>1857600</v>
      </c>
      <c r="E27" s="39">
        <v>1507229.59</v>
      </c>
      <c r="F27" s="40">
        <f t="shared" si="0"/>
        <v>350370.40999999992</v>
      </c>
    </row>
    <row r="28" spans="1:6" ht="209.25" customHeight="1">
      <c r="A28" s="41" t="s">
        <v>43</v>
      </c>
      <c r="B28" s="37" t="s">
        <v>30</v>
      </c>
      <c r="C28" s="38" t="s">
        <v>44</v>
      </c>
      <c r="D28" s="39" t="s">
        <v>45</v>
      </c>
      <c r="E28" s="39">
        <v>189.22</v>
      </c>
      <c r="F28" s="40" t="str">
        <f t="shared" si="0"/>
        <v>-</v>
      </c>
    </row>
    <row r="29" spans="1:6" ht="133.15" customHeight="1">
      <c r="A29" s="41" t="s">
        <v>46</v>
      </c>
      <c r="B29" s="37" t="s">
        <v>30</v>
      </c>
      <c r="C29" s="38" t="s">
        <v>47</v>
      </c>
      <c r="D29" s="39">
        <v>10300</v>
      </c>
      <c r="E29" s="39">
        <v>57525.2</v>
      </c>
      <c r="F29" s="40" t="str">
        <f t="shared" si="0"/>
        <v>-</v>
      </c>
    </row>
    <row r="30" spans="1:6" ht="152.25" customHeight="1">
      <c r="A30" s="41" t="s">
        <v>48</v>
      </c>
      <c r="B30" s="37" t="s">
        <v>30</v>
      </c>
      <c r="C30" s="38" t="s">
        <v>49</v>
      </c>
      <c r="D30" s="39">
        <v>10300</v>
      </c>
      <c r="E30" s="39">
        <v>57382.1</v>
      </c>
      <c r="F30" s="40" t="str">
        <f t="shared" si="0"/>
        <v>-</v>
      </c>
    </row>
    <row r="31" spans="1:6" ht="161.65" customHeight="1">
      <c r="A31" s="41" t="s">
        <v>50</v>
      </c>
      <c r="B31" s="37" t="s">
        <v>30</v>
      </c>
      <c r="C31" s="38" t="s">
        <v>51</v>
      </c>
      <c r="D31" s="39" t="s">
        <v>45</v>
      </c>
      <c r="E31" s="39">
        <v>143.1</v>
      </c>
      <c r="F31" s="40" t="str">
        <f t="shared" si="0"/>
        <v>-</v>
      </c>
    </row>
    <row r="32" spans="1:6" ht="114.2" customHeight="1">
      <c r="A32" s="41" t="s">
        <v>52</v>
      </c>
      <c r="B32" s="37" t="s">
        <v>30</v>
      </c>
      <c r="C32" s="38" t="s">
        <v>53</v>
      </c>
      <c r="D32" s="39">
        <v>24500</v>
      </c>
      <c r="E32" s="39">
        <v>8273.15</v>
      </c>
      <c r="F32" s="40">
        <f t="shared" si="0"/>
        <v>16226.85</v>
      </c>
    </row>
    <row r="33" spans="1:6" ht="133.15" customHeight="1">
      <c r="A33" s="41" t="s">
        <v>54</v>
      </c>
      <c r="B33" s="37" t="s">
        <v>30</v>
      </c>
      <c r="C33" s="38" t="s">
        <v>55</v>
      </c>
      <c r="D33" s="39">
        <v>24500</v>
      </c>
      <c r="E33" s="39">
        <v>8273.15</v>
      </c>
      <c r="F33" s="40">
        <f t="shared" si="0"/>
        <v>16226.85</v>
      </c>
    </row>
    <row r="34" spans="1:6" ht="28.5" customHeight="1">
      <c r="A34" s="36" t="s">
        <v>56</v>
      </c>
      <c r="B34" s="37" t="s">
        <v>30</v>
      </c>
      <c r="C34" s="38" t="s">
        <v>57</v>
      </c>
      <c r="D34" s="39">
        <v>1794510</v>
      </c>
      <c r="E34" s="39">
        <v>1511358.27</v>
      </c>
      <c r="F34" s="40">
        <f t="shared" si="0"/>
        <v>283151.73</v>
      </c>
    </row>
    <row r="35" spans="1:6" ht="28.5" customHeight="1">
      <c r="A35" s="36" t="s">
        <v>58</v>
      </c>
      <c r="B35" s="37" t="s">
        <v>30</v>
      </c>
      <c r="C35" s="38" t="s">
        <v>59</v>
      </c>
      <c r="D35" s="39">
        <v>1794510</v>
      </c>
      <c r="E35" s="39">
        <v>1511358.27</v>
      </c>
      <c r="F35" s="40">
        <f t="shared" si="0"/>
        <v>283151.73</v>
      </c>
    </row>
    <row r="36" spans="1:6" ht="95.1" customHeight="1">
      <c r="A36" s="41" t="s">
        <v>60</v>
      </c>
      <c r="B36" s="37" t="s">
        <v>30</v>
      </c>
      <c r="C36" s="38" t="s">
        <v>61</v>
      </c>
      <c r="D36" s="39">
        <v>925330</v>
      </c>
      <c r="E36" s="39">
        <v>764870.72</v>
      </c>
      <c r="F36" s="40">
        <f t="shared" si="0"/>
        <v>160459.28000000003</v>
      </c>
    </row>
    <row r="37" spans="1:6" ht="104.65" customHeight="1">
      <c r="A37" s="41" t="s">
        <v>62</v>
      </c>
      <c r="B37" s="37" t="s">
        <v>30</v>
      </c>
      <c r="C37" s="38" t="s">
        <v>63</v>
      </c>
      <c r="D37" s="39">
        <v>5278</v>
      </c>
      <c r="E37" s="39">
        <v>4466.68</v>
      </c>
      <c r="F37" s="40">
        <f t="shared" si="0"/>
        <v>811.31999999999971</v>
      </c>
    </row>
    <row r="38" spans="1:6" ht="95.1" customHeight="1">
      <c r="A38" s="41" t="s">
        <v>64</v>
      </c>
      <c r="B38" s="37" t="s">
        <v>30</v>
      </c>
      <c r="C38" s="38" t="s">
        <v>65</v>
      </c>
      <c r="D38" s="39">
        <v>863902</v>
      </c>
      <c r="E38" s="39">
        <v>819920.02</v>
      </c>
      <c r="F38" s="40">
        <f t="shared" si="0"/>
        <v>43981.979999999981</v>
      </c>
    </row>
    <row r="39" spans="1:6" ht="57" customHeight="1">
      <c r="A39" s="36" t="s">
        <v>66</v>
      </c>
      <c r="B39" s="37" t="s">
        <v>30</v>
      </c>
      <c r="C39" s="38" t="s">
        <v>67</v>
      </c>
      <c r="D39" s="39" t="s">
        <v>45</v>
      </c>
      <c r="E39" s="39">
        <v>-77899.149999999994</v>
      </c>
      <c r="F39" s="40" t="str">
        <f t="shared" si="0"/>
        <v>-</v>
      </c>
    </row>
    <row r="40" spans="1:6" ht="95.1" customHeight="1">
      <c r="A40" s="41" t="s">
        <v>68</v>
      </c>
      <c r="B40" s="37" t="s">
        <v>30</v>
      </c>
      <c r="C40" s="38" t="s">
        <v>69</v>
      </c>
      <c r="D40" s="39" t="s">
        <v>45</v>
      </c>
      <c r="E40" s="39">
        <v>-77899.149999999994</v>
      </c>
      <c r="F40" s="40" t="str">
        <f t="shared" si="0"/>
        <v>-</v>
      </c>
    </row>
    <row r="41" spans="1:6" ht="15">
      <c r="A41" s="36" t="s">
        <v>70</v>
      </c>
      <c r="B41" s="37" t="s">
        <v>30</v>
      </c>
      <c r="C41" s="38" t="s">
        <v>71</v>
      </c>
      <c r="D41" s="39">
        <v>7932000</v>
      </c>
      <c r="E41" s="39">
        <v>2743231.97</v>
      </c>
      <c r="F41" s="40">
        <f t="shared" si="0"/>
        <v>5188768.0299999993</v>
      </c>
    </row>
    <row r="42" spans="1:6" ht="15">
      <c r="A42" s="36" t="s">
        <v>72</v>
      </c>
      <c r="B42" s="37" t="s">
        <v>30</v>
      </c>
      <c r="C42" s="38" t="s">
        <v>73</v>
      </c>
      <c r="D42" s="39">
        <v>932000</v>
      </c>
      <c r="E42" s="39">
        <v>102502.98</v>
      </c>
      <c r="F42" s="40">
        <f t="shared" si="0"/>
        <v>829497.02</v>
      </c>
    </row>
    <row r="43" spans="1:6" ht="38.1" customHeight="1">
      <c r="A43" s="36" t="s">
        <v>74</v>
      </c>
      <c r="B43" s="37" t="s">
        <v>30</v>
      </c>
      <c r="C43" s="38" t="s">
        <v>75</v>
      </c>
      <c r="D43" s="39">
        <v>932000</v>
      </c>
      <c r="E43" s="39">
        <v>102502.98</v>
      </c>
      <c r="F43" s="40">
        <f t="shared" si="0"/>
        <v>829497.02</v>
      </c>
    </row>
    <row r="44" spans="1:6" ht="57" customHeight="1">
      <c r="A44" s="36" t="s">
        <v>76</v>
      </c>
      <c r="B44" s="37" t="s">
        <v>30</v>
      </c>
      <c r="C44" s="38" t="s">
        <v>77</v>
      </c>
      <c r="D44" s="39">
        <v>932000</v>
      </c>
      <c r="E44" s="39">
        <v>102502.98</v>
      </c>
      <c r="F44" s="40">
        <f t="shared" si="0"/>
        <v>829497.02</v>
      </c>
    </row>
    <row r="45" spans="1:6" ht="15">
      <c r="A45" s="36" t="s">
        <v>78</v>
      </c>
      <c r="B45" s="37" t="s">
        <v>30</v>
      </c>
      <c r="C45" s="38" t="s">
        <v>79</v>
      </c>
      <c r="D45" s="39">
        <v>7000000</v>
      </c>
      <c r="E45" s="39">
        <v>2640728.9900000002</v>
      </c>
      <c r="F45" s="40">
        <f t="shared" si="0"/>
        <v>4359271.01</v>
      </c>
    </row>
    <row r="46" spans="1:6" ht="15">
      <c r="A46" s="36" t="s">
        <v>80</v>
      </c>
      <c r="B46" s="37" t="s">
        <v>30</v>
      </c>
      <c r="C46" s="38" t="s">
        <v>81</v>
      </c>
      <c r="D46" s="39">
        <v>2550000</v>
      </c>
      <c r="E46" s="39">
        <v>1256831.31</v>
      </c>
      <c r="F46" s="40">
        <f t="shared" si="0"/>
        <v>1293168.69</v>
      </c>
    </row>
    <row r="47" spans="1:6" ht="28.5" customHeight="1">
      <c r="A47" s="36" t="s">
        <v>82</v>
      </c>
      <c r="B47" s="37" t="s">
        <v>30</v>
      </c>
      <c r="C47" s="38" t="s">
        <v>83</v>
      </c>
      <c r="D47" s="39">
        <v>2550000</v>
      </c>
      <c r="E47" s="39">
        <v>1256831.31</v>
      </c>
      <c r="F47" s="40">
        <f t="shared" si="0"/>
        <v>1293168.69</v>
      </c>
    </row>
    <row r="48" spans="1:6" ht="47.65" customHeight="1">
      <c r="A48" s="36" t="s">
        <v>84</v>
      </c>
      <c r="B48" s="37" t="s">
        <v>30</v>
      </c>
      <c r="C48" s="38" t="s">
        <v>85</v>
      </c>
      <c r="D48" s="39">
        <v>2550000</v>
      </c>
      <c r="E48" s="39">
        <v>1256831.31</v>
      </c>
      <c r="F48" s="40">
        <f t="shared" si="0"/>
        <v>1293168.69</v>
      </c>
    </row>
    <row r="49" spans="1:6" ht="15">
      <c r="A49" s="36" t="s">
        <v>86</v>
      </c>
      <c r="B49" s="37" t="s">
        <v>30</v>
      </c>
      <c r="C49" s="38" t="s">
        <v>87</v>
      </c>
      <c r="D49" s="39">
        <v>4450000</v>
      </c>
      <c r="E49" s="39">
        <v>1383897.68</v>
      </c>
      <c r="F49" s="40">
        <f t="shared" si="0"/>
        <v>3066102.3200000003</v>
      </c>
    </row>
    <row r="50" spans="1:6" ht="28.5" customHeight="1">
      <c r="A50" s="36" t="s">
        <v>88</v>
      </c>
      <c r="B50" s="37" t="s">
        <v>30</v>
      </c>
      <c r="C50" s="38" t="s">
        <v>89</v>
      </c>
      <c r="D50" s="39">
        <v>4450000</v>
      </c>
      <c r="E50" s="39">
        <v>1383897.68</v>
      </c>
      <c r="F50" s="40">
        <f t="shared" si="0"/>
        <v>3066102.3200000003</v>
      </c>
    </row>
    <row r="51" spans="1:6" ht="47.65" customHeight="1">
      <c r="A51" s="36" t="s">
        <v>90</v>
      </c>
      <c r="B51" s="37" t="s">
        <v>30</v>
      </c>
      <c r="C51" s="38" t="s">
        <v>91</v>
      </c>
      <c r="D51" s="39">
        <v>4450000</v>
      </c>
      <c r="E51" s="39">
        <v>1383897.68</v>
      </c>
      <c r="F51" s="40">
        <f t="shared" si="0"/>
        <v>3066102.3200000003</v>
      </c>
    </row>
    <row r="52" spans="1:6" ht="15">
      <c r="A52" s="36" t="s">
        <v>92</v>
      </c>
      <c r="B52" s="37" t="s">
        <v>30</v>
      </c>
      <c r="C52" s="38" t="s">
        <v>93</v>
      </c>
      <c r="D52" s="39">
        <v>600</v>
      </c>
      <c r="E52" s="39" t="s">
        <v>45</v>
      </c>
      <c r="F52" s="40">
        <f t="shared" si="0"/>
        <v>600</v>
      </c>
    </row>
    <row r="53" spans="1:6" ht="38.1" customHeight="1">
      <c r="A53" s="36" t="s">
        <v>94</v>
      </c>
      <c r="B53" s="37" t="s">
        <v>30</v>
      </c>
      <c r="C53" s="38" t="s">
        <v>95</v>
      </c>
      <c r="D53" s="39">
        <v>600</v>
      </c>
      <c r="E53" s="39" t="s">
        <v>45</v>
      </c>
      <c r="F53" s="40">
        <f t="shared" si="0"/>
        <v>600</v>
      </c>
    </row>
    <row r="54" spans="1:6" ht="57" customHeight="1">
      <c r="A54" s="36" t="s">
        <v>96</v>
      </c>
      <c r="B54" s="37" t="s">
        <v>30</v>
      </c>
      <c r="C54" s="38" t="s">
        <v>97</v>
      </c>
      <c r="D54" s="39">
        <v>600</v>
      </c>
      <c r="E54" s="39" t="s">
        <v>45</v>
      </c>
      <c r="F54" s="40">
        <f t="shared" si="0"/>
        <v>600</v>
      </c>
    </row>
    <row r="55" spans="1:6" ht="57" customHeight="1">
      <c r="A55" s="36" t="s">
        <v>96</v>
      </c>
      <c r="B55" s="37" t="s">
        <v>30</v>
      </c>
      <c r="C55" s="38" t="s">
        <v>98</v>
      </c>
      <c r="D55" s="39">
        <v>600</v>
      </c>
      <c r="E55" s="39" t="s">
        <v>45</v>
      </c>
      <c r="F55" s="40">
        <f t="shared" ref="F55:F86" si="1">IF(OR(D55="-",IF(E55="-",0,E55)&gt;=IF(D55="-",0,D55)),"-",IF(D55="-",0,D55)-IF(E55="-",0,E55))</f>
        <v>600</v>
      </c>
    </row>
    <row r="56" spans="1:6" ht="28.5" customHeight="1">
      <c r="A56" s="36" t="s">
        <v>99</v>
      </c>
      <c r="B56" s="37" t="s">
        <v>30</v>
      </c>
      <c r="C56" s="38" t="s">
        <v>100</v>
      </c>
      <c r="D56" s="39">
        <v>2148479.7000000002</v>
      </c>
      <c r="E56" s="39">
        <v>1870050.74</v>
      </c>
      <c r="F56" s="40">
        <f t="shared" si="1"/>
        <v>278428.9600000002</v>
      </c>
    </row>
    <row r="57" spans="1:6" ht="66.599999999999994" customHeight="1">
      <c r="A57" s="41" t="s">
        <v>101</v>
      </c>
      <c r="B57" s="37" t="s">
        <v>30</v>
      </c>
      <c r="C57" s="38" t="s">
        <v>102</v>
      </c>
      <c r="D57" s="39">
        <v>1954585.7</v>
      </c>
      <c r="E57" s="39">
        <v>1634463.83</v>
      </c>
      <c r="F57" s="40">
        <f t="shared" si="1"/>
        <v>320121.86999999988</v>
      </c>
    </row>
    <row r="58" spans="1:6" ht="66.599999999999994" customHeight="1">
      <c r="A58" s="41" t="s">
        <v>103</v>
      </c>
      <c r="B58" s="37" t="s">
        <v>30</v>
      </c>
      <c r="C58" s="38" t="s">
        <v>104</v>
      </c>
      <c r="D58" s="39">
        <v>527.46</v>
      </c>
      <c r="E58" s="39">
        <v>220.13</v>
      </c>
      <c r="F58" s="40">
        <f t="shared" si="1"/>
        <v>307.33000000000004</v>
      </c>
    </row>
    <row r="59" spans="1:6" ht="57" customHeight="1">
      <c r="A59" s="36" t="s">
        <v>105</v>
      </c>
      <c r="B59" s="37" t="s">
        <v>30</v>
      </c>
      <c r="C59" s="38" t="s">
        <v>106</v>
      </c>
      <c r="D59" s="39">
        <v>527.46</v>
      </c>
      <c r="E59" s="39">
        <v>220.13</v>
      </c>
      <c r="F59" s="40">
        <f t="shared" si="1"/>
        <v>307.33000000000004</v>
      </c>
    </row>
    <row r="60" spans="1:6" ht="38.1" customHeight="1">
      <c r="A60" s="36" t="s">
        <v>107</v>
      </c>
      <c r="B60" s="37" t="s">
        <v>30</v>
      </c>
      <c r="C60" s="38" t="s">
        <v>108</v>
      </c>
      <c r="D60" s="39">
        <v>1954058.24</v>
      </c>
      <c r="E60" s="39">
        <v>1634243.7</v>
      </c>
      <c r="F60" s="40">
        <f t="shared" si="1"/>
        <v>319814.54000000004</v>
      </c>
    </row>
    <row r="61" spans="1:6" ht="28.5" customHeight="1">
      <c r="A61" s="36" t="s">
        <v>109</v>
      </c>
      <c r="B61" s="37" t="s">
        <v>30</v>
      </c>
      <c r="C61" s="38" t="s">
        <v>110</v>
      </c>
      <c r="D61" s="39">
        <v>1954058.24</v>
      </c>
      <c r="E61" s="39">
        <v>1634243.7</v>
      </c>
      <c r="F61" s="40">
        <f t="shared" si="1"/>
        <v>319814.54000000004</v>
      </c>
    </row>
    <row r="62" spans="1:6" ht="57" customHeight="1">
      <c r="A62" s="36" t="s">
        <v>111</v>
      </c>
      <c r="B62" s="37" t="s">
        <v>30</v>
      </c>
      <c r="C62" s="38" t="s">
        <v>112</v>
      </c>
      <c r="D62" s="39">
        <v>1145000</v>
      </c>
      <c r="E62" s="39">
        <v>1017000</v>
      </c>
      <c r="F62" s="40">
        <f t="shared" si="1"/>
        <v>128000</v>
      </c>
    </row>
    <row r="63" spans="1:6" ht="38.1" customHeight="1">
      <c r="A63" s="36" t="s">
        <v>113</v>
      </c>
      <c r="B63" s="37" t="s">
        <v>30</v>
      </c>
      <c r="C63" s="38" t="s">
        <v>114</v>
      </c>
      <c r="D63" s="39">
        <v>809058.24</v>
      </c>
      <c r="E63" s="39">
        <v>617243.69999999995</v>
      </c>
      <c r="F63" s="40">
        <f t="shared" si="1"/>
        <v>191814.54000000004</v>
      </c>
    </row>
    <row r="64" spans="1:6" ht="57" customHeight="1">
      <c r="A64" s="36" t="s">
        <v>115</v>
      </c>
      <c r="B64" s="37" t="s">
        <v>30</v>
      </c>
      <c r="C64" s="38" t="s">
        <v>116</v>
      </c>
      <c r="D64" s="39" t="s">
        <v>45</v>
      </c>
      <c r="E64" s="39">
        <v>0.04</v>
      </c>
      <c r="F64" s="40" t="str">
        <f t="shared" si="1"/>
        <v>-</v>
      </c>
    </row>
    <row r="65" spans="1:6" ht="76.150000000000006" customHeight="1">
      <c r="A65" s="41" t="s">
        <v>117</v>
      </c>
      <c r="B65" s="37" t="s">
        <v>30</v>
      </c>
      <c r="C65" s="38" t="s">
        <v>118</v>
      </c>
      <c r="D65" s="39" t="s">
        <v>45</v>
      </c>
      <c r="E65" s="39">
        <v>0.04</v>
      </c>
      <c r="F65" s="40" t="str">
        <f t="shared" si="1"/>
        <v>-</v>
      </c>
    </row>
    <row r="66" spans="1:6" ht="161.65" customHeight="1">
      <c r="A66" s="41" t="s">
        <v>119</v>
      </c>
      <c r="B66" s="37" t="s">
        <v>30</v>
      </c>
      <c r="C66" s="38" t="s">
        <v>120</v>
      </c>
      <c r="D66" s="39" t="s">
        <v>45</v>
      </c>
      <c r="E66" s="39">
        <v>0.04</v>
      </c>
      <c r="F66" s="40" t="str">
        <f t="shared" si="1"/>
        <v>-</v>
      </c>
    </row>
    <row r="67" spans="1:6" ht="66.599999999999994" customHeight="1">
      <c r="A67" s="41" t="s">
        <v>121</v>
      </c>
      <c r="B67" s="37" t="s">
        <v>30</v>
      </c>
      <c r="C67" s="38" t="s">
        <v>122</v>
      </c>
      <c r="D67" s="39">
        <v>193894</v>
      </c>
      <c r="E67" s="39">
        <v>235586.87</v>
      </c>
      <c r="F67" s="40" t="str">
        <f t="shared" si="1"/>
        <v>-</v>
      </c>
    </row>
    <row r="68" spans="1:6" ht="66.599999999999994" customHeight="1">
      <c r="A68" s="41" t="s">
        <v>123</v>
      </c>
      <c r="B68" s="37" t="s">
        <v>30</v>
      </c>
      <c r="C68" s="38" t="s">
        <v>124</v>
      </c>
      <c r="D68" s="39">
        <v>193894</v>
      </c>
      <c r="E68" s="39">
        <v>235586.87</v>
      </c>
      <c r="F68" s="40" t="str">
        <f t="shared" si="1"/>
        <v>-</v>
      </c>
    </row>
    <row r="69" spans="1:6" ht="57" customHeight="1">
      <c r="A69" s="36" t="s">
        <v>125</v>
      </c>
      <c r="B69" s="37" t="s">
        <v>30</v>
      </c>
      <c r="C69" s="38" t="s">
        <v>126</v>
      </c>
      <c r="D69" s="39">
        <v>193894</v>
      </c>
      <c r="E69" s="39">
        <v>235586.87</v>
      </c>
      <c r="F69" s="40" t="str">
        <f t="shared" si="1"/>
        <v>-</v>
      </c>
    </row>
    <row r="70" spans="1:6" ht="18.95" customHeight="1">
      <c r="A70" s="36" t="s">
        <v>127</v>
      </c>
      <c r="B70" s="37" t="s">
        <v>30</v>
      </c>
      <c r="C70" s="38" t="s">
        <v>128</v>
      </c>
      <c r="D70" s="39">
        <v>4480.87</v>
      </c>
      <c r="E70" s="39">
        <v>4480.87</v>
      </c>
      <c r="F70" s="40" t="str">
        <f t="shared" si="1"/>
        <v>-</v>
      </c>
    </row>
    <row r="71" spans="1:6" ht="28.5" customHeight="1">
      <c r="A71" s="36" t="s">
        <v>129</v>
      </c>
      <c r="B71" s="37" t="s">
        <v>30</v>
      </c>
      <c r="C71" s="38" t="s">
        <v>130</v>
      </c>
      <c r="D71" s="39">
        <v>4480.87</v>
      </c>
      <c r="E71" s="39">
        <v>4480.87</v>
      </c>
      <c r="F71" s="40" t="str">
        <f t="shared" si="1"/>
        <v>-</v>
      </c>
    </row>
    <row r="72" spans="1:6" ht="38.1" customHeight="1">
      <c r="A72" s="36" t="s">
        <v>131</v>
      </c>
      <c r="B72" s="37" t="s">
        <v>30</v>
      </c>
      <c r="C72" s="38" t="s">
        <v>132</v>
      </c>
      <c r="D72" s="39">
        <v>4480.87</v>
      </c>
      <c r="E72" s="39">
        <v>4480.87</v>
      </c>
      <c r="F72" s="40" t="str">
        <f t="shared" si="1"/>
        <v>-</v>
      </c>
    </row>
    <row r="73" spans="1:6" ht="47.65" customHeight="1">
      <c r="A73" s="36" t="s">
        <v>133</v>
      </c>
      <c r="B73" s="37" t="s">
        <v>30</v>
      </c>
      <c r="C73" s="38" t="s">
        <v>134</v>
      </c>
      <c r="D73" s="39">
        <v>4480.87</v>
      </c>
      <c r="E73" s="39">
        <v>4480.87</v>
      </c>
      <c r="F73" s="40" t="str">
        <f t="shared" si="1"/>
        <v>-</v>
      </c>
    </row>
    <row r="74" spans="1:6" ht="15">
      <c r="A74" s="36" t="s">
        <v>135</v>
      </c>
      <c r="B74" s="37" t="s">
        <v>30</v>
      </c>
      <c r="C74" s="38" t="s">
        <v>136</v>
      </c>
      <c r="D74" s="39">
        <v>25101250.699999999</v>
      </c>
      <c r="E74" s="39">
        <v>26889663.32</v>
      </c>
      <c r="F74" s="40" t="str">
        <f t="shared" si="1"/>
        <v>-</v>
      </c>
    </row>
    <row r="75" spans="1:6" ht="28.5" customHeight="1">
      <c r="A75" s="36" t="s">
        <v>137</v>
      </c>
      <c r="B75" s="37" t="s">
        <v>30</v>
      </c>
      <c r="C75" s="38" t="s">
        <v>138</v>
      </c>
      <c r="D75" s="39">
        <v>24883288.969999999</v>
      </c>
      <c r="E75" s="39">
        <v>26451701.59</v>
      </c>
      <c r="F75" s="40" t="str">
        <f t="shared" si="1"/>
        <v>-</v>
      </c>
    </row>
    <row r="76" spans="1:6" ht="18.95" customHeight="1">
      <c r="A76" s="36" t="s">
        <v>139</v>
      </c>
      <c r="B76" s="37" t="s">
        <v>30</v>
      </c>
      <c r="C76" s="38" t="s">
        <v>140</v>
      </c>
      <c r="D76" s="39">
        <v>3886640</v>
      </c>
      <c r="E76" s="39">
        <v>3683876</v>
      </c>
      <c r="F76" s="40">
        <f t="shared" si="1"/>
        <v>202764</v>
      </c>
    </row>
    <row r="77" spans="1:6" ht="38.1" customHeight="1">
      <c r="A77" s="36" t="s">
        <v>141</v>
      </c>
      <c r="B77" s="37" t="s">
        <v>30</v>
      </c>
      <c r="C77" s="38" t="s">
        <v>142</v>
      </c>
      <c r="D77" s="39">
        <v>3886640</v>
      </c>
      <c r="E77" s="39">
        <v>3683876</v>
      </c>
      <c r="F77" s="40">
        <f t="shared" si="1"/>
        <v>202764</v>
      </c>
    </row>
    <row r="78" spans="1:6" ht="28.5" customHeight="1">
      <c r="A78" s="36" t="s">
        <v>143</v>
      </c>
      <c r="B78" s="37" t="s">
        <v>30</v>
      </c>
      <c r="C78" s="38" t="s">
        <v>144</v>
      </c>
      <c r="D78" s="39">
        <v>3886640</v>
      </c>
      <c r="E78" s="39">
        <v>3683876</v>
      </c>
      <c r="F78" s="40">
        <f t="shared" si="1"/>
        <v>202764</v>
      </c>
    </row>
    <row r="79" spans="1:6" ht="28.5" customHeight="1">
      <c r="A79" s="36" t="s">
        <v>145</v>
      </c>
      <c r="B79" s="37" t="s">
        <v>30</v>
      </c>
      <c r="C79" s="38" t="s">
        <v>146</v>
      </c>
      <c r="D79" s="39">
        <v>12295551.119999999</v>
      </c>
      <c r="E79" s="39">
        <v>12823754.82</v>
      </c>
      <c r="F79" s="40" t="str">
        <f t="shared" si="1"/>
        <v>-</v>
      </c>
    </row>
    <row r="80" spans="1:6" ht="66.599999999999994" customHeight="1">
      <c r="A80" s="41" t="s">
        <v>147</v>
      </c>
      <c r="B80" s="37" t="s">
        <v>30</v>
      </c>
      <c r="C80" s="38" t="s">
        <v>148</v>
      </c>
      <c r="D80" s="39">
        <v>3987859</v>
      </c>
      <c r="E80" s="39">
        <v>3987859</v>
      </c>
      <c r="F80" s="40" t="str">
        <f t="shared" si="1"/>
        <v>-</v>
      </c>
    </row>
    <row r="81" spans="1:6" ht="66.599999999999994" customHeight="1">
      <c r="A81" s="41" t="s">
        <v>149</v>
      </c>
      <c r="B81" s="37" t="s">
        <v>30</v>
      </c>
      <c r="C81" s="38" t="s">
        <v>150</v>
      </c>
      <c r="D81" s="39">
        <v>3987859</v>
      </c>
      <c r="E81" s="39">
        <v>3987859</v>
      </c>
      <c r="F81" s="40" t="str">
        <f t="shared" si="1"/>
        <v>-</v>
      </c>
    </row>
    <row r="82" spans="1:6" ht="18.95" customHeight="1">
      <c r="A82" s="36" t="s">
        <v>151</v>
      </c>
      <c r="B82" s="37" t="s">
        <v>30</v>
      </c>
      <c r="C82" s="38" t="s">
        <v>152</v>
      </c>
      <c r="D82" s="39">
        <v>2322193.27</v>
      </c>
      <c r="E82" s="39">
        <v>2859373.23</v>
      </c>
      <c r="F82" s="40" t="str">
        <f t="shared" si="1"/>
        <v>-</v>
      </c>
    </row>
    <row r="83" spans="1:6" ht="28.5" customHeight="1">
      <c r="A83" s="36" t="s">
        <v>153</v>
      </c>
      <c r="B83" s="37" t="s">
        <v>30</v>
      </c>
      <c r="C83" s="38" t="s">
        <v>154</v>
      </c>
      <c r="D83" s="39">
        <v>2322193.27</v>
      </c>
      <c r="E83" s="39">
        <v>2859373.23</v>
      </c>
      <c r="F83" s="40" t="str">
        <f t="shared" si="1"/>
        <v>-</v>
      </c>
    </row>
    <row r="84" spans="1:6" ht="15">
      <c r="A84" s="36" t="s">
        <v>155</v>
      </c>
      <c r="B84" s="37" t="s">
        <v>30</v>
      </c>
      <c r="C84" s="38" t="s">
        <v>156</v>
      </c>
      <c r="D84" s="39">
        <v>5985498.8499999996</v>
      </c>
      <c r="E84" s="39">
        <v>5976522.5899999999</v>
      </c>
      <c r="F84" s="40">
        <f t="shared" si="1"/>
        <v>8976.2599999997765</v>
      </c>
    </row>
    <row r="85" spans="1:6" ht="15">
      <c r="A85" s="36" t="s">
        <v>157</v>
      </c>
      <c r="B85" s="37" t="s">
        <v>30</v>
      </c>
      <c r="C85" s="38" t="s">
        <v>158</v>
      </c>
      <c r="D85" s="39">
        <v>5985498.8499999996</v>
      </c>
      <c r="E85" s="39">
        <v>5976522.5899999999</v>
      </c>
      <c r="F85" s="40">
        <f t="shared" si="1"/>
        <v>8976.2599999997765</v>
      </c>
    </row>
    <row r="86" spans="1:6" ht="18.95" customHeight="1">
      <c r="A86" s="36" t="s">
        <v>159</v>
      </c>
      <c r="B86" s="37" t="s">
        <v>30</v>
      </c>
      <c r="C86" s="38" t="s">
        <v>160</v>
      </c>
      <c r="D86" s="39">
        <v>218320</v>
      </c>
      <c r="E86" s="39">
        <v>164620</v>
      </c>
      <c r="F86" s="40">
        <f t="shared" si="1"/>
        <v>53700</v>
      </c>
    </row>
    <row r="87" spans="1:6" ht="28.5" customHeight="1">
      <c r="A87" s="36" t="s">
        <v>161</v>
      </c>
      <c r="B87" s="37" t="s">
        <v>30</v>
      </c>
      <c r="C87" s="38" t="s">
        <v>162</v>
      </c>
      <c r="D87" s="39">
        <v>3520</v>
      </c>
      <c r="E87" s="39">
        <v>3520</v>
      </c>
      <c r="F87" s="40" t="str">
        <f t="shared" ref="F87:F104" si="2">IF(OR(D87="-",IF(E87="-",0,E87)&gt;=IF(D87="-",0,D87)),"-",IF(D87="-",0,D87)-IF(E87="-",0,E87))</f>
        <v>-</v>
      </c>
    </row>
    <row r="88" spans="1:6" ht="28.5" customHeight="1">
      <c r="A88" s="36" t="s">
        <v>163</v>
      </c>
      <c r="B88" s="37" t="s">
        <v>30</v>
      </c>
      <c r="C88" s="38" t="s">
        <v>164</v>
      </c>
      <c r="D88" s="39">
        <v>3520</v>
      </c>
      <c r="E88" s="39">
        <v>3520</v>
      </c>
      <c r="F88" s="40" t="str">
        <f t="shared" si="2"/>
        <v>-</v>
      </c>
    </row>
    <row r="89" spans="1:6" ht="38.1" customHeight="1">
      <c r="A89" s="36" t="s">
        <v>165</v>
      </c>
      <c r="B89" s="37" t="s">
        <v>30</v>
      </c>
      <c r="C89" s="38" t="s">
        <v>166</v>
      </c>
      <c r="D89" s="39">
        <v>214800</v>
      </c>
      <c r="E89" s="39">
        <v>161100</v>
      </c>
      <c r="F89" s="40">
        <f t="shared" si="2"/>
        <v>53700</v>
      </c>
    </row>
    <row r="90" spans="1:6" ht="38.1" customHeight="1">
      <c r="A90" s="36" t="s">
        <v>167</v>
      </c>
      <c r="B90" s="37" t="s">
        <v>30</v>
      </c>
      <c r="C90" s="38" t="s">
        <v>168</v>
      </c>
      <c r="D90" s="39">
        <v>214800</v>
      </c>
      <c r="E90" s="39">
        <v>161100</v>
      </c>
      <c r="F90" s="40">
        <f t="shared" si="2"/>
        <v>53700</v>
      </c>
    </row>
    <row r="91" spans="1:6" ht="15">
      <c r="A91" s="36" t="s">
        <v>169</v>
      </c>
      <c r="B91" s="37" t="s">
        <v>30</v>
      </c>
      <c r="C91" s="38" t="s">
        <v>170</v>
      </c>
      <c r="D91" s="39">
        <v>8482777.8499999996</v>
      </c>
      <c r="E91" s="39">
        <v>9779450.7699999996</v>
      </c>
      <c r="F91" s="40" t="str">
        <f t="shared" si="2"/>
        <v>-</v>
      </c>
    </row>
    <row r="92" spans="1:6" ht="18.95" customHeight="1">
      <c r="A92" s="36" t="s">
        <v>171</v>
      </c>
      <c r="B92" s="37" t="s">
        <v>30</v>
      </c>
      <c r="C92" s="38" t="s">
        <v>172</v>
      </c>
      <c r="D92" s="39">
        <v>8482777.8499999996</v>
      </c>
      <c r="E92" s="39">
        <v>9779450.7699999996</v>
      </c>
      <c r="F92" s="40" t="str">
        <f t="shared" si="2"/>
        <v>-</v>
      </c>
    </row>
    <row r="93" spans="1:6" ht="18.95" customHeight="1">
      <c r="A93" s="36" t="s">
        <v>173</v>
      </c>
      <c r="B93" s="37" t="s">
        <v>30</v>
      </c>
      <c r="C93" s="38" t="s">
        <v>174</v>
      </c>
      <c r="D93" s="39">
        <v>8482777.8499999996</v>
      </c>
      <c r="E93" s="39">
        <v>9779450.7699999996</v>
      </c>
      <c r="F93" s="40" t="str">
        <f t="shared" si="2"/>
        <v>-</v>
      </c>
    </row>
    <row r="94" spans="1:6" ht="15">
      <c r="A94" s="36" t="s">
        <v>175</v>
      </c>
      <c r="B94" s="37" t="s">
        <v>30</v>
      </c>
      <c r="C94" s="38" t="s">
        <v>176</v>
      </c>
      <c r="D94" s="39">
        <v>250000</v>
      </c>
      <c r="E94" s="39">
        <v>470000</v>
      </c>
      <c r="F94" s="40" t="str">
        <f t="shared" si="2"/>
        <v>-</v>
      </c>
    </row>
    <row r="95" spans="1:6" ht="18.95" customHeight="1">
      <c r="A95" s="36" t="s">
        <v>177</v>
      </c>
      <c r="B95" s="37" t="s">
        <v>30</v>
      </c>
      <c r="C95" s="38" t="s">
        <v>178</v>
      </c>
      <c r="D95" s="39">
        <v>250000</v>
      </c>
      <c r="E95" s="39">
        <v>470000</v>
      </c>
      <c r="F95" s="40" t="str">
        <f t="shared" si="2"/>
        <v>-</v>
      </c>
    </row>
    <row r="96" spans="1:6" ht="57" customHeight="1">
      <c r="A96" s="36" t="s">
        <v>179</v>
      </c>
      <c r="B96" s="37" t="s">
        <v>30</v>
      </c>
      <c r="C96" s="38" t="s">
        <v>180</v>
      </c>
      <c r="D96" s="39">
        <v>250000</v>
      </c>
      <c r="E96" s="39">
        <v>250000</v>
      </c>
      <c r="F96" s="40" t="str">
        <f t="shared" si="2"/>
        <v>-</v>
      </c>
    </row>
    <row r="97" spans="1:6" ht="18.95" customHeight="1">
      <c r="A97" s="36" t="s">
        <v>177</v>
      </c>
      <c r="B97" s="37" t="s">
        <v>30</v>
      </c>
      <c r="C97" s="38" t="s">
        <v>181</v>
      </c>
      <c r="D97" s="39" t="s">
        <v>45</v>
      </c>
      <c r="E97" s="39">
        <v>220000</v>
      </c>
      <c r="F97" s="40" t="str">
        <f t="shared" si="2"/>
        <v>-</v>
      </c>
    </row>
    <row r="98" spans="1:6" ht="47.65" customHeight="1">
      <c r="A98" s="36" t="s">
        <v>182</v>
      </c>
      <c r="B98" s="37" t="s">
        <v>30</v>
      </c>
      <c r="C98" s="38" t="s">
        <v>183</v>
      </c>
      <c r="D98" s="39">
        <v>1381.94</v>
      </c>
      <c r="E98" s="39">
        <v>1381.94</v>
      </c>
      <c r="F98" s="40" t="str">
        <f t="shared" si="2"/>
        <v>-</v>
      </c>
    </row>
    <row r="99" spans="1:6" ht="66.599999999999994" customHeight="1">
      <c r="A99" s="41" t="s">
        <v>184</v>
      </c>
      <c r="B99" s="37" t="s">
        <v>30</v>
      </c>
      <c r="C99" s="38" t="s">
        <v>185</v>
      </c>
      <c r="D99" s="39">
        <v>1381.94</v>
      </c>
      <c r="E99" s="39">
        <v>1381.94</v>
      </c>
      <c r="F99" s="40" t="str">
        <f t="shared" si="2"/>
        <v>-</v>
      </c>
    </row>
    <row r="100" spans="1:6" ht="66.599999999999994" customHeight="1">
      <c r="A100" s="41" t="s">
        <v>186</v>
      </c>
      <c r="B100" s="37" t="s">
        <v>30</v>
      </c>
      <c r="C100" s="38" t="s">
        <v>187</v>
      </c>
      <c r="D100" s="39">
        <v>1381.94</v>
      </c>
      <c r="E100" s="39">
        <v>1381.94</v>
      </c>
      <c r="F100" s="40" t="str">
        <f t="shared" si="2"/>
        <v>-</v>
      </c>
    </row>
    <row r="101" spans="1:6" ht="47.65" customHeight="1">
      <c r="A101" s="36" t="s">
        <v>188</v>
      </c>
      <c r="B101" s="37" t="s">
        <v>30</v>
      </c>
      <c r="C101" s="38" t="s">
        <v>189</v>
      </c>
      <c r="D101" s="39">
        <v>1381.94</v>
      </c>
      <c r="E101" s="39">
        <v>1381.94</v>
      </c>
      <c r="F101" s="40" t="str">
        <f t="shared" si="2"/>
        <v>-</v>
      </c>
    </row>
    <row r="102" spans="1:6" ht="38.1" customHeight="1">
      <c r="A102" s="36" t="s">
        <v>190</v>
      </c>
      <c r="B102" s="37" t="s">
        <v>30</v>
      </c>
      <c r="C102" s="38" t="s">
        <v>191</v>
      </c>
      <c r="D102" s="39">
        <v>-33420.21</v>
      </c>
      <c r="E102" s="39">
        <v>-33420.21</v>
      </c>
      <c r="F102" s="40" t="str">
        <f t="shared" si="2"/>
        <v>-</v>
      </c>
    </row>
    <row r="103" spans="1:6" ht="38.1" customHeight="1">
      <c r="A103" s="36" t="s">
        <v>192</v>
      </c>
      <c r="B103" s="37" t="s">
        <v>30</v>
      </c>
      <c r="C103" s="38" t="s">
        <v>193</v>
      </c>
      <c r="D103" s="39">
        <v>-33420.21</v>
      </c>
      <c r="E103" s="39">
        <v>-33420.21</v>
      </c>
      <c r="F103" s="40" t="str">
        <f t="shared" si="2"/>
        <v>-</v>
      </c>
    </row>
    <row r="104" spans="1:6" ht="38.1" customHeight="1">
      <c r="A104" s="36" t="s">
        <v>194</v>
      </c>
      <c r="B104" s="37" t="s">
        <v>30</v>
      </c>
      <c r="C104" s="38" t="s">
        <v>195</v>
      </c>
      <c r="D104" s="39">
        <v>-33420.21</v>
      </c>
      <c r="E104" s="39">
        <v>-33420.21</v>
      </c>
      <c r="F104" s="40" t="str">
        <f t="shared" si="2"/>
        <v>-</v>
      </c>
    </row>
    <row r="105" spans="1:6" ht="12.75" customHeight="1">
      <c r="A105" s="42"/>
      <c r="B105" s="43"/>
      <c r="C105" s="43"/>
      <c r="D105" s="44"/>
      <c r="E105" s="44"/>
      <c r="F105" s="44"/>
    </row>
  </sheetData>
  <mergeCells count="12">
    <mergeCell ref="C13:C19"/>
    <mergeCell ref="A13:A19"/>
    <mergeCell ref="B9:D9"/>
    <mergeCell ref="A3:D3"/>
    <mergeCell ref="A6:D6"/>
    <mergeCell ref="A4:D4"/>
    <mergeCell ref="B8:D8"/>
    <mergeCell ref="F13:F19"/>
    <mergeCell ref="E13:E19"/>
    <mergeCell ref="A12:D12"/>
    <mergeCell ref="B13:B19"/>
    <mergeCell ref="D13:D19"/>
  </mergeCells>
  <phoneticPr fontId="0" type="noConversion"/>
  <conditionalFormatting sqref="F25 F23">
    <cfRule type="cellIs" priority="1" operator="equal">
      <formula>0</formula>
    </cfRule>
  </conditionalFormatting>
  <conditionalFormatting sqref="F32">
    <cfRule type="cellIs" priority="2" operator="equal">
      <formula>0</formula>
    </cfRule>
  </conditionalFormatting>
  <conditionalFormatting sqref="F30">
    <cfRule type="cellIs" priority="3" operator="equal">
      <formula>0</formula>
    </cfRule>
  </conditionalFormatting>
  <conditionalFormatting sqref="F29">
    <cfRule type="cellIs" priority="4" operator="equal">
      <formula>0</formula>
    </cfRule>
  </conditionalFormatting>
  <conditionalFormatting sqref="F42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0"/>
  <sheetViews>
    <sheetView showGridLines="0" topLeftCell="A120" workbookViewId="0">
      <selection activeCell="D151" sqref="D15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4" t="s">
        <v>196</v>
      </c>
      <c r="B2" s="134"/>
      <c r="C2" s="134"/>
      <c r="D2" s="134"/>
      <c r="E2" s="18"/>
      <c r="F2" s="14" t="s">
        <v>197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3" t="s">
        <v>20</v>
      </c>
      <c r="B4" s="135" t="s">
        <v>21</v>
      </c>
      <c r="C4" s="141" t="s">
        <v>198</v>
      </c>
      <c r="D4" s="131" t="s">
        <v>23</v>
      </c>
      <c r="E4" s="146" t="s">
        <v>24</v>
      </c>
      <c r="F4" s="128" t="s">
        <v>25</v>
      </c>
    </row>
    <row r="5" spans="1:6" ht="5.45" customHeight="1">
      <c r="A5" s="144"/>
      <c r="B5" s="136"/>
      <c r="C5" s="142"/>
      <c r="D5" s="132"/>
      <c r="E5" s="147"/>
      <c r="F5" s="129"/>
    </row>
    <row r="6" spans="1:6" ht="9.6" customHeight="1">
      <c r="A6" s="144"/>
      <c r="B6" s="136"/>
      <c r="C6" s="142"/>
      <c r="D6" s="132"/>
      <c r="E6" s="147"/>
      <c r="F6" s="129"/>
    </row>
    <row r="7" spans="1:6" ht="6" customHeight="1">
      <c r="A7" s="144"/>
      <c r="B7" s="136"/>
      <c r="C7" s="142"/>
      <c r="D7" s="132"/>
      <c r="E7" s="147"/>
      <c r="F7" s="129"/>
    </row>
    <row r="8" spans="1:6" ht="6.6" customHeight="1">
      <c r="A8" s="144"/>
      <c r="B8" s="136"/>
      <c r="C8" s="142"/>
      <c r="D8" s="132"/>
      <c r="E8" s="147"/>
      <c r="F8" s="129"/>
    </row>
    <row r="9" spans="1:6" ht="10.9" customHeight="1">
      <c r="A9" s="144"/>
      <c r="B9" s="136"/>
      <c r="C9" s="142"/>
      <c r="D9" s="132"/>
      <c r="E9" s="147"/>
      <c r="F9" s="129"/>
    </row>
    <row r="10" spans="1:6" ht="4.1500000000000004" hidden="1" customHeight="1">
      <c r="A10" s="144"/>
      <c r="B10" s="136"/>
      <c r="C10" s="48"/>
      <c r="D10" s="132"/>
      <c r="E10" s="49"/>
      <c r="F10" s="50"/>
    </row>
    <row r="11" spans="1:6" ht="13.15" hidden="1" customHeight="1">
      <c r="A11" s="145"/>
      <c r="B11" s="137"/>
      <c r="C11" s="51"/>
      <c r="D11" s="133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199</v>
      </c>
      <c r="B13" s="56" t="s">
        <v>200</v>
      </c>
      <c r="C13" s="57" t="s">
        <v>201</v>
      </c>
      <c r="D13" s="58">
        <v>53579357</v>
      </c>
      <c r="E13" s="59">
        <v>29435768.699999999</v>
      </c>
      <c r="F13" s="60">
        <f>IF(OR(D13="-",IF(E13="-",0,E13)&gt;=IF(D13="-",0,D13)),"-",IF(D13="-",0,D13)-IF(E13="-",0,E13))</f>
        <v>24143588.300000001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202</v>
      </c>
      <c r="B15" s="56" t="s">
        <v>200</v>
      </c>
      <c r="C15" s="57" t="s">
        <v>203</v>
      </c>
      <c r="D15" s="58">
        <v>53579357</v>
      </c>
      <c r="E15" s="59">
        <v>29435768.699999999</v>
      </c>
      <c r="F15" s="60">
        <f t="shared" ref="F15:F46" si="0">IF(OR(D15="-",IF(E15="-",0,E15)&gt;=IF(D15="-",0,D15)),"-",IF(D15="-",0,D15)-IF(E15="-",0,E15))</f>
        <v>24143588.300000001</v>
      </c>
    </row>
    <row r="16" spans="1:6" ht="15">
      <c r="A16" s="67" t="s">
        <v>204</v>
      </c>
      <c r="B16" s="68" t="s">
        <v>200</v>
      </c>
      <c r="C16" s="69" t="s">
        <v>205</v>
      </c>
      <c r="D16" s="70">
        <v>53579357</v>
      </c>
      <c r="E16" s="71">
        <v>29435768.699999999</v>
      </c>
      <c r="F16" s="72">
        <f t="shared" si="0"/>
        <v>24143588.300000001</v>
      </c>
    </row>
    <row r="17" spans="1:6" ht="15">
      <c r="A17" s="67" t="s">
        <v>206</v>
      </c>
      <c r="B17" s="68" t="s">
        <v>200</v>
      </c>
      <c r="C17" s="69" t="s">
        <v>207</v>
      </c>
      <c r="D17" s="70">
        <v>10482391.880000001</v>
      </c>
      <c r="E17" s="71">
        <v>7369787.96</v>
      </c>
      <c r="F17" s="72">
        <f t="shared" si="0"/>
        <v>3112603.9200000009</v>
      </c>
    </row>
    <row r="18" spans="1:6" ht="38.1" customHeight="1">
      <c r="A18" s="67" t="s">
        <v>208</v>
      </c>
      <c r="B18" s="68" t="s">
        <v>200</v>
      </c>
      <c r="C18" s="69" t="s">
        <v>209</v>
      </c>
      <c r="D18" s="70">
        <v>8889158.3100000005</v>
      </c>
      <c r="E18" s="71">
        <v>5970282.96</v>
      </c>
      <c r="F18" s="72">
        <f t="shared" si="0"/>
        <v>2918875.3500000006</v>
      </c>
    </row>
    <row r="19" spans="1:6" ht="15">
      <c r="A19" s="67" t="s">
        <v>210</v>
      </c>
      <c r="B19" s="68" t="s">
        <v>200</v>
      </c>
      <c r="C19" s="69" t="s">
        <v>211</v>
      </c>
      <c r="D19" s="70">
        <v>8659758.3100000005</v>
      </c>
      <c r="E19" s="71">
        <v>5798232.9299999997</v>
      </c>
      <c r="F19" s="72">
        <f t="shared" si="0"/>
        <v>2861525.3800000008</v>
      </c>
    </row>
    <row r="20" spans="1:6" ht="18.95" customHeight="1">
      <c r="A20" s="67" t="s">
        <v>212</v>
      </c>
      <c r="B20" s="68" t="s">
        <v>200</v>
      </c>
      <c r="C20" s="69" t="s">
        <v>213</v>
      </c>
      <c r="D20" s="70">
        <v>4989970.05</v>
      </c>
      <c r="E20" s="71">
        <v>3498107.39</v>
      </c>
      <c r="F20" s="72">
        <f t="shared" si="0"/>
        <v>1491862.6599999997</v>
      </c>
    </row>
    <row r="21" spans="1:6" ht="28.5" customHeight="1">
      <c r="A21" s="67" t="s">
        <v>214</v>
      </c>
      <c r="B21" s="68" t="s">
        <v>200</v>
      </c>
      <c r="C21" s="69" t="s">
        <v>215</v>
      </c>
      <c r="D21" s="70">
        <v>7399</v>
      </c>
      <c r="E21" s="71">
        <v>7399</v>
      </c>
      <c r="F21" s="72" t="str">
        <f t="shared" si="0"/>
        <v>-</v>
      </c>
    </row>
    <row r="22" spans="1:6" ht="38.1" customHeight="1">
      <c r="A22" s="67" t="s">
        <v>216</v>
      </c>
      <c r="B22" s="68" t="s">
        <v>200</v>
      </c>
      <c r="C22" s="69" t="s">
        <v>217</v>
      </c>
      <c r="D22" s="70">
        <v>1506970.96</v>
      </c>
      <c r="E22" s="71">
        <v>1023716.23</v>
      </c>
      <c r="F22" s="72">
        <f t="shared" si="0"/>
        <v>483254.73</v>
      </c>
    </row>
    <row r="23" spans="1:6" ht="18.95" customHeight="1">
      <c r="A23" s="67" t="s">
        <v>218</v>
      </c>
      <c r="B23" s="68" t="s">
        <v>200</v>
      </c>
      <c r="C23" s="69" t="s">
        <v>219</v>
      </c>
      <c r="D23" s="70">
        <v>495045.29</v>
      </c>
      <c r="E23" s="71">
        <v>329505.26</v>
      </c>
      <c r="F23" s="72">
        <f t="shared" si="0"/>
        <v>165540.02999999997</v>
      </c>
    </row>
    <row r="24" spans="1:6" ht="15">
      <c r="A24" s="67" t="s">
        <v>220</v>
      </c>
      <c r="B24" s="68" t="s">
        <v>200</v>
      </c>
      <c r="C24" s="69" t="s">
        <v>221</v>
      </c>
      <c r="D24" s="70">
        <v>1237222.27</v>
      </c>
      <c r="E24" s="71">
        <v>848076.98</v>
      </c>
      <c r="F24" s="72">
        <f t="shared" si="0"/>
        <v>389145.29000000004</v>
      </c>
    </row>
    <row r="25" spans="1:6" ht="15">
      <c r="A25" s="67" t="s">
        <v>222</v>
      </c>
      <c r="B25" s="68" t="s">
        <v>200</v>
      </c>
      <c r="C25" s="69" t="s">
        <v>223</v>
      </c>
      <c r="D25" s="70">
        <v>419630.74</v>
      </c>
      <c r="E25" s="71">
        <v>91428.07</v>
      </c>
      <c r="F25" s="72">
        <f t="shared" si="0"/>
        <v>328202.67</v>
      </c>
    </row>
    <row r="26" spans="1:6" ht="15">
      <c r="A26" s="67" t="s">
        <v>220</v>
      </c>
      <c r="B26" s="68" t="s">
        <v>200</v>
      </c>
      <c r="C26" s="69" t="s">
        <v>224</v>
      </c>
      <c r="D26" s="70">
        <v>3520</v>
      </c>
      <c r="E26" s="71" t="s">
        <v>45</v>
      </c>
      <c r="F26" s="72">
        <f t="shared" si="0"/>
        <v>3520</v>
      </c>
    </row>
    <row r="27" spans="1:6" ht="15">
      <c r="A27" s="67" t="s">
        <v>210</v>
      </c>
      <c r="B27" s="68" t="s">
        <v>200</v>
      </c>
      <c r="C27" s="69" t="s">
        <v>225</v>
      </c>
      <c r="D27" s="70">
        <v>229400</v>
      </c>
      <c r="E27" s="71">
        <v>172050.03</v>
      </c>
      <c r="F27" s="72">
        <f t="shared" si="0"/>
        <v>57349.97</v>
      </c>
    </row>
    <row r="28" spans="1:6" ht="15">
      <c r="A28" s="67" t="s">
        <v>169</v>
      </c>
      <c r="B28" s="68" t="s">
        <v>200</v>
      </c>
      <c r="C28" s="69" t="s">
        <v>226</v>
      </c>
      <c r="D28" s="70">
        <v>24560</v>
      </c>
      <c r="E28" s="71">
        <v>18420</v>
      </c>
      <c r="F28" s="72">
        <f t="shared" si="0"/>
        <v>6140</v>
      </c>
    </row>
    <row r="29" spans="1:6" ht="15">
      <c r="A29" s="67" t="s">
        <v>169</v>
      </c>
      <c r="B29" s="68" t="s">
        <v>200</v>
      </c>
      <c r="C29" s="69" t="s">
        <v>227</v>
      </c>
      <c r="D29" s="70">
        <v>163280</v>
      </c>
      <c r="E29" s="71">
        <v>122460.03</v>
      </c>
      <c r="F29" s="72">
        <f t="shared" si="0"/>
        <v>40819.97</v>
      </c>
    </row>
    <row r="30" spans="1:6" ht="15">
      <c r="A30" s="67" t="s">
        <v>169</v>
      </c>
      <c r="B30" s="68" t="s">
        <v>200</v>
      </c>
      <c r="C30" s="69" t="s">
        <v>228</v>
      </c>
      <c r="D30" s="70">
        <v>40800</v>
      </c>
      <c r="E30" s="71">
        <v>30600</v>
      </c>
      <c r="F30" s="72">
        <f t="shared" si="0"/>
        <v>10200</v>
      </c>
    </row>
    <row r="31" spans="1:6" ht="15">
      <c r="A31" s="67" t="s">
        <v>169</v>
      </c>
      <c r="B31" s="68" t="s">
        <v>200</v>
      </c>
      <c r="C31" s="69" t="s">
        <v>229</v>
      </c>
      <c r="D31" s="70">
        <v>760</v>
      </c>
      <c r="E31" s="71">
        <v>570</v>
      </c>
      <c r="F31" s="72">
        <f t="shared" si="0"/>
        <v>190</v>
      </c>
    </row>
    <row r="32" spans="1:6" ht="28.5" customHeight="1">
      <c r="A32" s="67" t="s">
        <v>230</v>
      </c>
      <c r="B32" s="68" t="s">
        <v>200</v>
      </c>
      <c r="C32" s="69" t="s">
        <v>231</v>
      </c>
      <c r="D32" s="70">
        <v>1306200</v>
      </c>
      <c r="E32" s="71">
        <v>1306200</v>
      </c>
      <c r="F32" s="72" t="str">
        <f t="shared" si="0"/>
        <v>-</v>
      </c>
    </row>
    <row r="33" spans="1:6" ht="15">
      <c r="A33" s="67" t="s">
        <v>210</v>
      </c>
      <c r="B33" s="68" t="s">
        <v>200</v>
      </c>
      <c r="C33" s="69" t="s">
        <v>232</v>
      </c>
      <c r="D33" s="70">
        <v>1306200</v>
      </c>
      <c r="E33" s="71">
        <v>1306200</v>
      </c>
      <c r="F33" s="72" t="str">
        <f t="shared" si="0"/>
        <v>-</v>
      </c>
    </row>
    <row r="34" spans="1:6" ht="15">
      <c r="A34" s="67" t="s">
        <v>169</v>
      </c>
      <c r="B34" s="68" t="s">
        <v>200</v>
      </c>
      <c r="C34" s="69" t="s">
        <v>233</v>
      </c>
      <c r="D34" s="70">
        <v>1306200</v>
      </c>
      <c r="E34" s="71">
        <v>1306200</v>
      </c>
      <c r="F34" s="72" t="str">
        <f t="shared" si="0"/>
        <v>-</v>
      </c>
    </row>
    <row r="35" spans="1:6" ht="15">
      <c r="A35" s="67" t="s">
        <v>234</v>
      </c>
      <c r="B35" s="68" t="s">
        <v>200</v>
      </c>
      <c r="C35" s="69" t="s">
        <v>235</v>
      </c>
      <c r="D35" s="70">
        <v>50000</v>
      </c>
      <c r="E35" s="71" t="s">
        <v>45</v>
      </c>
      <c r="F35" s="72">
        <f t="shared" si="0"/>
        <v>50000</v>
      </c>
    </row>
    <row r="36" spans="1:6" ht="15">
      <c r="A36" s="67" t="s">
        <v>210</v>
      </c>
      <c r="B36" s="68" t="s">
        <v>200</v>
      </c>
      <c r="C36" s="69" t="s">
        <v>236</v>
      </c>
      <c r="D36" s="70">
        <v>50000</v>
      </c>
      <c r="E36" s="71" t="s">
        <v>45</v>
      </c>
      <c r="F36" s="72">
        <f t="shared" si="0"/>
        <v>50000</v>
      </c>
    </row>
    <row r="37" spans="1:6" ht="15">
      <c r="A37" s="67" t="s">
        <v>237</v>
      </c>
      <c r="B37" s="68" t="s">
        <v>200</v>
      </c>
      <c r="C37" s="69" t="s">
        <v>238</v>
      </c>
      <c r="D37" s="70">
        <v>40000</v>
      </c>
      <c r="E37" s="71" t="s">
        <v>45</v>
      </c>
      <c r="F37" s="72">
        <f t="shared" si="0"/>
        <v>40000</v>
      </c>
    </row>
    <row r="38" spans="1:6" ht="15">
      <c r="A38" s="67" t="s">
        <v>237</v>
      </c>
      <c r="B38" s="68" t="s">
        <v>200</v>
      </c>
      <c r="C38" s="69" t="s">
        <v>239</v>
      </c>
      <c r="D38" s="70">
        <v>10000</v>
      </c>
      <c r="E38" s="71" t="s">
        <v>45</v>
      </c>
      <c r="F38" s="72">
        <f t="shared" si="0"/>
        <v>10000</v>
      </c>
    </row>
    <row r="39" spans="1:6" ht="15">
      <c r="A39" s="67" t="s">
        <v>240</v>
      </c>
      <c r="B39" s="68" t="s">
        <v>200</v>
      </c>
      <c r="C39" s="69" t="s">
        <v>241</v>
      </c>
      <c r="D39" s="70">
        <v>237033.57</v>
      </c>
      <c r="E39" s="71">
        <v>93305</v>
      </c>
      <c r="F39" s="72">
        <f t="shared" si="0"/>
        <v>143728.57</v>
      </c>
    </row>
    <row r="40" spans="1:6" ht="15">
      <c r="A40" s="67" t="s">
        <v>210</v>
      </c>
      <c r="B40" s="68" t="s">
        <v>200</v>
      </c>
      <c r="C40" s="69" t="s">
        <v>242</v>
      </c>
      <c r="D40" s="70">
        <v>200595.57</v>
      </c>
      <c r="E40" s="71">
        <v>67195</v>
      </c>
      <c r="F40" s="72">
        <f t="shared" si="0"/>
        <v>133400.57</v>
      </c>
    </row>
    <row r="41" spans="1:6" ht="15">
      <c r="A41" s="67" t="s">
        <v>243</v>
      </c>
      <c r="B41" s="68" t="s">
        <v>200</v>
      </c>
      <c r="C41" s="69" t="s">
        <v>244</v>
      </c>
      <c r="D41" s="70">
        <v>2760</v>
      </c>
      <c r="E41" s="71">
        <v>2760</v>
      </c>
      <c r="F41" s="72" t="str">
        <f t="shared" si="0"/>
        <v>-</v>
      </c>
    </row>
    <row r="42" spans="1:6" ht="15">
      <c r="A42" s="67" t="s">
        <v>220</v>
      </c>
      <c r="B42" s="68" t="s">
        <v>200</v>
      </c>
      <c r="C42" s="69" t="s">
        <v>245</v>
      </c>
      <c r="D42" s="70">
        <v>15186</v>
      </c>
      <c r="E42" s="71" t="s">
        <v>45</v>
      </c>
      <c r="F42" s="72">
        <f t="shared" si="0"/>
        <v>15186</v>
      </c>
    </row>
    <row r="43" spans="1:6" ht="15">
      <c r="A43" s="67" t="s">
        <v>220</v>
      </c>
      <c r="B43" s="68" t="s">
        <v>200</v>
      </c>
      <c r="C43" s="69" t="s">
        <v>246</v>
      </c>
      <c r="D43" s="70">
        <v>70304.570000000007</v>
      </c>
      <c r="E43" s="71" t="s">
        <v>45</v>
      </c>
      <c r="F43" s="72">
        <f t="shared" si="0"/>
        <v>70304.570000000007</v>
      </c>
    </row>
    <row r="44" spans="1:6" ht="15">
      <c r="A44" s="67" t="s">
        <v>220</v>
      </c>
      <c r="B44" s="68" t="s">
        <v>200</v>
      </c>
      <c r="C44" s="69" t="s">
        <v>247</v>
      </c>
      <c r="D44" s="70">
        <v>33687</v>
      </c>
      <c r="E44" s="71">
        <v>33662</v>
      </c>
      <c r="F44" s="72">
        <f t="shared" si="0"/>
        <v>25</v>
      </c>
    </row>
    <row r="45" spans="1:6" ht="28.5" customHeight="1">
      <c r="A45" s="67" t="s">
        <v>248</v>
      </c>
      <c r="B45" s="68" t="s">
        <v>200</v>
      </c>
      <c r="C45" s="69" t="s">
        <v>249</v>
      </c>
      <c r="D45" s="70">
        <v>78658</v>
      </c>
      <c r="E45" s="71">
        <v>30773</v>
      </c>
      <c r="F45" s="72">
        <f t="shared" si="0"/>
        <v>47885</v>
      </c>
    </row>
    <row r="46" spans="1:6" ht="28.5" customHeight="1">
      <c r="A46" s="67" t="s">
        <v>250</v>
      </c>
      <c r="B46" s="68" t="s">
        <v>200</v>
      </c>
      <c r="C46" s="69" t="s">
        <v>251</v>
      </c>
      <c r="D46" s="70">
        <v>5454</v>
      </c>
      <c r="E46" s="71">
        <v>5454</v>
      </c>
      <c r="F46" s="72" t="str">
        <f t="shared" si="0"/>
        <v>-</v>
      </c>
    </row>
    <row r="47" spans="1:6" ht="15">
      <c r="A47" s="67" t="s">
        <v>220</v>
      </c>
      <c r="B47" s="68" t="s">
        <v>200</v>
      </c>
      <c r="C47" s="69" t="s">
        <v>252</v>
      </c>
      <c r="D47" s="70">
        <v>5454</v>
      </c>
      <c r="E47" s="71">
        <v>5454</v>
      </c>
      <c r="F47" s="72" t="str">
        <f t="shared" ref="F47:F78" si="1">IF(OR(D47="-",IF(E47="-",0,E47)&gt;=IF(D47="-",0,D47)),"-",IF(D47="-",0,D47)-IF(E47="-",0,E47))</f>
        <v>-</v>
      </c>
    </row>
    <row r="48" spans="1:6" ht="28.5" customHeight="1">
      <c r="A48" s="67" t="s">
        <v>253</v>
      </c>
      <c r="B48" s="68" t="s">
        <v>200</v>
      </c>
      <c r="C48" s="69" t="s">
        <v>254</v>
      </c>
      <c r="D48" s="70">
        <v>30984</v>
      </c>
      <c r="E48" s="71">
        <v>20656</v>
      </c>
      <c r="F48" s="72">
        <f t="shared" si="1"/>
        <v>10328</v>
      </c>
    </row>
    <row r="49" spans="1:6" ht="15">
      <c r="A49" s="67" t="s">
        <v>220</v>
      </c>
      <c r="B49" s="68" t="s">
        <v>200</v>
      </c>
      <c r="C49" s="69" t="s">
        <v>255</v>
      </c>
      <c r="D49" s="70">
        <v>30984</v>
      </c>
      <c r="E49" s="71">
        <v>20656</v>
      </c>
      <c r="F49" s="72">
        <f t="shared" si="1"/>
        <v>10328</v>
      </c>
    </row>
    <row r="50" spans="1:6" ht="15">
      <c r="A50" s="67" t="s">
        <v>256</v>
      </c>
      <c r="B50" s="68" t="s">
        <v>200</v>
      </c>
      <c r="C50" s="69" t="s">
        <v>257</v>
      </c>
      <c r="D50" s="70">
        <v>214800</v>
      </c>
      <c r="E50" s="71">
        <v>123142.91</v>
      </c>
      <c r="F50" s="72">
        <f t="shared" si="1"/>
        <v>91657.09</v>
      </c>
    </row>
    <row r="51" spans="1:6" ht="15">
      <c r="A51" s="67" t="s">
        <v>258</v>
      </c>
      <c r="B51" s="68" t="s">
        <v>200</v>
      </c>
      <c r="C51" s="69" t="s">
        <v>259</v>
      </c>
      <c r="D51" s="70">
        <v>214800</v>
      </c>
      <c r="E51" s="71">
        <v>123142.91</v>
      </c>
      <c r="F51" s="72">
        <f t="shared" si="1"/>
        <v>91657.09</v>
      </c>
    </row>
    <row r="52" spans="1:6" ht="15">
      <c r="A52" s="67" t="s">
        <v>210</v>
      </c>
      <c r="B52" s="68" t="s">
        <v>200</v>
      </c>
      <c r="C52" s="69" t="s">
        <v>260</v>
      </c>
      <c r="D52" s="70">
        <v>214800</v>
      </c>
      <c r="E52" s="71">
        <v>123142.91</v>
      </c>
      <c r="F52" s="72">
        <f t="shared" si="1"/>
        <v>91657.09</v>
      </c>
    </row>
    <row r="53" spans="1:6" ht="18.95" customHeight="1">
      <c r="A53" s="67" t="s">
        <v>212</v>
      </c>
      <c r="B53" s="68" t="s">
        <v>200</v>
      </c>
      <c r="C53" s="69" t="s">
        <v>261</v>
      </c>
      <c r="D53" s="70">
        <v>135372</v>
      </c>
      <c r="E53" s="71">
        <v>95888</v>
      </c>
      <c r="F53" s="72">
        <f t="shared" si="1"/>
        <v>39484</v>
      </c>
    </row>
    <row r="54" spans="1:6" ht="38.1" customHeight="1">
      <c r="A54" s="67" t="s">
        <v>216</v>
      </c>
      <c r="B54" s="68" t="s">
        <v>200</v>
      </c>
      <c r="C54" s="69" t="s">
        <v>262</v>
      </c>
      <c r="D54" s="70">
        <v>40882.339999999997</v>
      </c>
      <c r="E54" s="71">
        <v>27254.91</v>
      </c>
      <c r="F54" s="72">
        <f t="shared" si="1"/>
        <v>13627.429999999997</v>
      </c>
    </row>
    <row r="55" spans="1:6" ht="15">
      <c r="A55" s="67" t="s">
        <v>220</v>
      </c>
      <c r="B55" s="68" t="s">
        <v>200</v>
      </c>
      <c r="C55" s="69" t="s">
        <v>263</v>
      </c>
      <c r="D55" s="70">
        <v>38545.660000000003</v>
      </c>
      <c r="E55" s="71" t="s">
        <v>45</v>
      </c>
      <c r="F55" s="72">
        <f t="shared" si="1"/>
        <v>38545.660000000003</v>
      </c>
    </row>
    <row r="56" spans="1:6" ht="18.95" customHeight="1">
      <c r="A56" s="67" t="s">
        <v>264</v>
      </c>
      <c r="B56" s="68" t="s">
        <v>200</v>
      </c>
      <c r="C56" s="69" t="s">
        <v>265</v>
      </c>
      <c r="D56" s="70">
        <v>755380</v>
      </c>
      <c r="E56" s="71">
        <v>168149.97</v>
      </c>
      <c r="F56" s="72">
        <f t="shared" si="1"/>
        <v>587230.03</v>
      </c>
    </row>
    <row r="57" spans="1:6" ht="28.5" customHeight="1">
      <c r="A57" s="67" t="s">
        <v>266</v>
      </c>
      <c r="B57" s="68" t="s">
        <v>200</v>
      </c>
      <c r="C57" s="69" t="s">
        <v>267</v>
      </c>
      <c r="D57" s="70">
        <v>755380</v>
      </c>
      <c r="E57" s="71">
        <v>168149.97</v>
      </c>
      <c r="F57" s="72">
        <f t="shared" si="1"/>
        <v>587230.03</v>
      </c>
    </row>
    <row r="58" spans="1:6" ht="66.599999999999994" customHeight="1">
      <c r="A58" s="73" t="s">
        <v>268</v>
      </c>
      <c r="B58" s="68" t="s">
        <v>200</v>
      </c>
      <c r="C58" s="69" t="s">
        <v>269</v>
      </c>
      <c r="D58" s="70">
        <v>755380</v>
      </c>
      <c r="E58" s="71">
        <v>168149.97</v>
      </c>
      <c r="F58" s="72">
        <f t="shared" si="1"/>
        <v>587230.03</v>
      </c>
    </row>
    <row r="59" spans="1:6" ht="15">
      <c r="A59" s="67" t="s">
        <v>220</v>
      </c>
      <c r="B59" s="68" t="s">
        <v>200</v>
      </c>
      <c r="C59" s="69" t="s">
        <v>270</v>
      </c>
      <c r="D59" s="70">
        <v>150000</v>
      </c>
      <c r="E59" s="71" t="s">
        <v>45</v>
      </c>
      <c r="F59" s="72">
        <f t="shared" si="1"/>
        <v>150000</v>
      </c>
    </row>
    <row r="60" spans="1:6" ht="15">
      <c r="A60" s="67" t="s">
        <v>169</v>
      </c>
      <c r="B60" s="68" t="s">
        <v>200</v>
      </c>
      <c r="C60" s="69" t="s">
        <v>271</v>
      </c>
      <c r="D60" s="70">
        <v>224200</v>
      </c>
      <c r="E60" s="71">
        <v>168149.97</v>
      </c>
      <c r="F60" s="72">
        <f t="shared" si="1"/>
        <v>56050.03</v>
      </c>
    </row>
    <row r="61" spans="1:6" ht="15">
      <c r="A61" s="67" t="s">
        <v>220</v>
      </c>
      <c r="B61" s="68" t="s">
        <v>200</v>
      </c>
      <c r="C61" s="69" t="s">
        <v>272</v>
      </c>
      <c r="D61" s="70">
        <v>381180</v>
      </c>
      <c r="E61" s="71" t="s">
        <v>45</v>
      </c>
      <c r="F61" s="72">
        <f t="shared" si="1"/>
        <v>381180</v>
      </c>
    </row>
    <row r="62" spans="1:6" ht="15">
      <c r="A62" s="67" t="s">
        <v>273</v>
      </c>
      <c r="B62" s="68" t="s">
        <v>200</v>
      </c>
      <c r="C62" s="69" t="s">
        <v>274</v>
      </c>
      <c r="D62" s="70">
        <v>16168390.939999999</v>
      </c>
      <c r="E62" s="71">
        <v>13315427.960000001</v>
      </c>
      <c r="F62" s="72">
        <f t="shared" si="1"/>
        <v>2852962.9799999986</v>
      </c>
    </row>
    <row r="63" spans="1:6" ht="15">
      <c r="A63" s="67" t="s">
        <v>275</v>
      </c>
      <c r="B63" s="68" t="s">
        <v>200</v>
      </c>
      <c r="C63" s="69" t="s">
        <v>276</v>
      </c>
      <c r="D63" s="70">
        <v>16138390.939999999</v>
      </c>
      <c r="E63" s="71">
        <v>13315427.960000001</v>
      </c>
      <c r="F63" s="72">
        <f t="shared" si="1"/>
        <v>2822962.9799999986</v>
      </c>
    </row>
    <row r="64" spans="1:6" ht="18.95" customHeight="1">
      <c r="A64" s="67" t="s">
        <v>277</v>
      </c>
      <c r="B64" s="68" t="s">
        <v>200</v>
      </c>
      <c r="C64" s="69" t="s">
        <v>278</v>
      </c>
      <c r="D64" s="70">
        <v>28000</v>
      </c>
      <c r="E64" s="71">
        <v>28000</v>
      </c>
      <c r="F64" s="72" t="str">
        <f t="shared" si="1"/>
        <v>-</v>
      </c>
    </row>
    <row r="65" spans="1:6" ht="15">
      <c r="A65" s="67" t="s">
        <v>220</v>
      </c>
      <c r="B65" s="68" t="s">
        <v>200</v>
      </c>
      <c r="C65" s="69" t="s">
        <v>279</v>
      </c>
      <c r="D65" s="70">
        <v>28000</v>
      </c>
      <c r="E65" s="71">
        <v>28000</v>
      </c>
      <c r="F65" s="72" t="str">
        <f t="shared" si="1"/>
        <v>-</v>
      </c>
    </row>
    <row r="66" spans="1:6" ht="18.95" customHeight="1">
      <c r="A66" s="67" t="s">
        <v>280</v>
      </c>
      <c r="B66" s="68" t="s">
        <v>200</v>
      </c>
      <c r="C66" s="69" t="s">
        <v>281</v>
      </c>
      <c r="D66" s="70">
        <v>3568193.27</v>
      </c>
      <c r="E66" s="71">
        <v>2729667.76</v>
      </c>
      <c r="F66" s="72">
        <f t="shared" si="1"/>
        <v>838525.51000000024</v>
      </c>
    </row>
    <row r="67" spans="1:6" ht="15">
      <c r="A67" s="67" t="s">
        <v>220</v>
      </c>
      <c r="B67" s="68" t="s">
        <v>200</v>
      </c>
      <c r="C67" s="69" t="s">
        <v>282</v>
      </c>
      <c r="D67" s="70">
        <v>250000</v>
      </c>
      <c r="E67" s="71">
        <v>250000</v>
      </c>
      <c r="F67" s="72" t="str">
        <f t="shared" si="1"/>
        <v>-</v>
      </c>
    </row>
    <row r="68" spans="1:6" ht="15">
      <c r="A68" s="67" t="s">
        <v>220</v>
      </c>
      <c r="B68" s="68" t="s">
        <v>200</v>
      </c>
      <c r="C68" s="69" t="s">
        <v>283</v>
      </c>
      <c r="D68" s="70">
        <v>3318193.27</v>
      </c>
      <c r="E68" s="71">
        <v>2479667.7599999998</v>
      </c>
      <c r="F68" s="72">
        <f t="shared" si="1"/>
        <v>838525.51000000024</v>
      </c>
    </row>
    <row r="69" spans="1:6" ht="28.5" customHeight="1">
      <c r="A69" s="67" t="s">
        <v>284</v>
      </c>
      <c r="B69" s="68" t="s">
        <v>200</v>
      </c>
      <c r="C69" s="69" t="s">
        <v>285</v>
      </c>
      <c r="D69" s="70">
        <v>7428043.3499999996</v>
      </c>
      <c r="E69" s="71">
        <v>6720173.5700000003</v>
      </c>
      <c r="F69" s="72">
        <f t="shared" si="1"/>
        <v>707869.77999999933</v>
      </c>
    </row>
    <row r="70" spans="1:6" ht="15">
      <c r="A70" s="67" t="s">
        <v>220</v>
      </c>
      <c r="B70" s="68" t="s">
        <v>200</v>
      </c>
      <c r="C70" s="69" t="s">
        <v>286</v>
      </c>
      <c r="D70" s="70">
        <v>1159163.8700000001</v>
      </c>
      <c r="E70" s="71">
        <v>585506.34</v>
      </c>
      <c r="F70" s="72">
        <f t="shared" si="1"/>
        <v>573657.53000000014</v>
      </c>
    </row>
    <row r="71" spans="1:6" ht="15">
      <c r="A71" s="67" t="s">
        <v>220</v>
      </c>
      <c r="B71" s="68" t="s">
        <v>200</v>
      </c>
      <c r="C71" s="69" t="s">
        <v>287</v>
      </c>
      <c r="D71" s="70">
        <v>1593319.26</v>
      </c>
      <c r="E71" s="71">
        <v>1550919.59</v>
      </c>
      <c r="F71" s="72">
        <f t="shared" si="1"/>
        <v>42399.669999999925</v>
      </c>
    </row>
    <row r="72" spans="1:6" ht="15">
      <c r="A72" s="67" t="s">
        <v>220</v>
      </c>
      <c r="B72" s="68" t="s">
        <v>200</v>
      </c>
      <c r="C72" s="69" t="s">
        <v>288</v>
      </c>
      <c r="D72" s="70">
        <v>4675560.22</v>
      </c>
      <c r="E72" s="71">
        <v>4583747.6399999997</v>
      </c>
      <c r="F72" s="72">
        <f t="shared" si="1"/>
        <v>91812.580000000075</v>
      </c>
    </row>
    <row r="73" spans="1:6" ht="28.5" customHeight="1">
      <c r="A73" s="67" t="s">
        <v>289</v>
      </c>
      <c r="B73" s="68" t="s">
        <v>200</v>
      </c>
      <c r="C73" s="69" t="s">
        <v>290</v>
      </c>
      <c r="D73" s="70">
        <v>2935805.9</v>
      </c>
      <c r="E73" s="71">
        <v>1659238.21</v>
      </c>
      <c r="F73" s="72">
        <f t="shared" si="1"/>
        <v>1276567.69</v>
      </c>
    </row>
    <row r="74" spans="1:6" ht="15">
      <c r="A74" s="67" t="s">
        <v>220</v>
      </c>
      <c r="B74" s="68" t="s">
        <v>200</v>
      </c>
      <c r="C74" s="69" t="s">
        <v>291</v>
      </c>
      <c r="D74" s="70">
        <v>1217803.01</v>
      </c>
      <c r="E74" s="71">
        <v>1217803.01</v>
      </c>
      <c r="F74" s="72" t="str">
        <f t="shared" si="1"/>
        <v>-</v>
      </c>
    </row>
    <row r="75" spans="1:6" ht="15">
      <c r="A75" s="67" t="s">
        <v>220</v>
      </c>
      <c r="B75" s="68" t="s">
        <v>200</v>
      </c>
      <c r="C75" s="69" t="s">
        <v>292</v>
      </c>
      <c r="D75" s="70">
        <v>1718002.89</v>
      </c>
      <c r="E75" s="71">
        <v>441435.2</v>
      </c>
      <c r="F75" s="72">
        <f t="shared" si="1"/>
        <v>1276567.69</v>
      </c>
    </row>
    <row r="76" spans="1:6" ht="38.1" customHeight="1">
      <c r="A76" s="67" t="s">
        <v>293</v>
      </c>
      <c r="B76" s="68" t="s">
        <v>200</v>
      </c>
      <c r="C76" s="69" t="s">
        <v>294</v>
      </c>
      <c r="D76" s="70">
        <v>2178348.42</v>
      </c>
      <c r="E76" s="71">
        <v>2178348.42</v>
      </c>
      <c r="F76" s="72" t="str">
        <f t="shared" si="1"/>
        <v>-</v>
      </c>
    </row>
    <row r="77" spans="1:6" ht="15">
      <c r="A77" s="67" t="s">
        <v>220</v>
      </c>
      <c r="B77" s="68" t="s">
        <v>200</v>
      </c>
      <c r="C77" s="69" t="s">
        <v>295</v>
      </c>
      <c r="D77" s="70">
        <v>2178348.42</v>
      </c>
      <c r="E77" s="71">
        <v>2178348.42</v>
      </c>
      <c r="F77" s="72" t="str">
        <f t="shared" si="1"/>
        <v>-</v>
      </c>
    </row>
    <row r="78" spans="1:6" ht="18.95" customHeight="1">
      <c r="A78" s="67" t="s">
        <v>296</v>
      </c>
      <c r="B78" s="68" t="s">
        <v>200</v>
      </c>
      <c r="C78" s="69" t="s">
        <v>297</v>
      </c>
      <c r="D78" s="70">
        <v>30000</v>
      </c>
      <c r="E78" s="71" t="s">
        <v>45</v>
      </c>
      <c r="F78" s="72">
        <f t="shared" si="1"/>
        <v>30000</v>
      </c>
    </row>
    <row r="79" spans="1:6" ht="15">
      <c r="A79" s="67" t="s">
        <v>210</v>
      </c>
      <c r="B79" s="68" t="s">
        <v>200</v>
      </c>
      <c r="C79" s="69" t="s">
        <v>298</v>
      </c>
      <c r="D79" s="70">
        <v>30000</v>
      </c>
      <c r="E79" s="71" t="s">
        <v>45</v>
      </c>
      <c r="F79" s="72">
        <f t="shared" ref="F79:F110" si="2">IF(OR(D79="-",IF(E79="-",0,E79)&gt;=IF(D79="-",0,D79)),"-",IF(D79="-",0,D79)-IF(E79="-",0,E79))</f>
        <v>30000</v>
      </c>
    </row>
    <row r="80" spans="1:6" ht="15">
      <c r="A80" s="67" t="s">
        <v>220</v>
      </c>
      <c r="B80" s="68" t="s">
        <v>200</v>
      </c>
      <c r="C80" s="69" t="s">
        <v>299</v>
      </c>
      <c r="D80" s="70">
        <v>30000</v>
      </c>
      <c r="E80" s="71" t="s">
        <v>45</v>
      </c>
      <c r="F80" s="72">
        <f t="shared" si="2"/>
        <v>30000</v>
      </c>
    </row>
    <row r="81" spans="1:6" ht="15">
      <c r="A81" s="67" t="s">
        <v>300</v>
      </c>
      <c r="B81" s="68" t="s">
        <v>200</v>
      </c>
      <c r="C81" s="69" t="s">
        <v>301</v>
      </c>
      <c r="D81" s="70">
        <v>21813987.140000001</v>
      </c>
      <c r="E81" s="71">
        <v>7434670.8300000001</v>
      </c>
      <c r="F81" s="72">
        <f t="shared" si="2"/>
        <v>14379316.310000001</v>
      </c>
    </row>
    <row r="82" spans="1:6" ht="15">
      <c r="A82" s="67" t="s">
        <v>302</v>
      </c>
      <c r="B82" s="68" t="s">
        <v>200</v>
      </c>
      <c r="C82" s="69" t="s">
        <v>303</v>
      </c>
      <c r="D82" s="70">
        <v>1089374.1599999999</v>
      </c>
      <c r="E82" s="71">
        <v>209972.66</v>
      </c>
      <c r="F82" s="72">
        <f t="shared" si="2"/>
        <v>879401.49999999988</v>
      </c>
    </row>
    <row r="83" spans="1:6" ht="18.95" customHeight="1">
      <c r="A83" s="67" t="s">
        <v>304</v>
      </c>
      <c r="B83" s="68" t="s">
        <v>200</v>
      </c>
      <c r="C83" s="69" t="s">
        <v>305</v>
      </c>
      <c r="D83" s="70">
        <v>770610</v>
      </c>
      <c r="E83" s="71">
        <v>209972.66</v>
      </c>
      <c r="F83" s="72">
        <f t="shared" si="2"/>
        <v>560637.34</v>
      </c>
    </row>
    <row r="84" spans="1:6" ht="38.1" customHeight="1">
      <c r="A84" s="67" t="s">
        <v>306</v>
      </c>
      <c r="B84" s="68" t="s">
        <v>200</v>
      </c>
      <c r="C84" s="69" t="s">
        <v>307</v>
      </c>
      <c r="D84" s="70">
        <v>770610</v>
      </c>
      <c r="E84" s="71">
        <v>209972.66</v>
      </c>
      <c r="F84" s="72">
        <f t="shared" si="2"/>
        <v>560637.34</v>
      </c>
    </row>
    <row r="85" spans="1:6" ht="18.95" customHeight="1">
      <c r="A85" s="67" t="s">
        <v>308</v>
      </c>
      <c r="B85" s="68" t="s">
        <v>200</v>
      </c>
      <c r="C85" s="69" t="s">
        <v>309</v>
      </c>
      <c r="D85" s="70">
        <v>318764.15999999997</v>
      </c>
      <c r="E85" s="71" t="s">
        <v>45</v>
      </c>
      <c r="F85" s="72">
        <f t="shared" si="2"/>
        <v>318764.15999999997</v>
      </c>
    </row>
    <row r="86" spans="1:6" ht="15">
      <c r="A86" s="67" t="s">
        <v>220</v>
      </c>
      <c r="B86" s="68" t="s">
        <v>200</v>
      </c>
      <c r="C86" s="69" t="s">
        <v>310</v>
      </c>
      <c r="D86" s="70">
        <v>4.16</v>
      </c>
      <c r="E86" s="71" t="s">
        <v>45</v>
      </c>
      <c r="F86" s="72">
        <f t="shared" si="2"/>
        <v>4.16</v>
      </c>
    </row>
    <row r="87" spans="1:6" ht="15">
      <c r="A87" s="67" t="s">
        <v>220</v>
      </c>
      <c r="B87" s="68" t="s">
        <v>200</v>
      </c>
      <c r="C87" s="69" t="s">
        <v>311</v>
      </c>
      <c r="D87" s="70">
        <v>318760</v>
      </c>
      <c r="E87" s="71" t="s">
        <v>45</v>
      </c>
      <c r="F87" s="72">
        <f t="shared" si="2"/>
        <v>318760</v>
      </c>
    </row>
    <row r="88" spans="1:6" ht="15">
      <c r="A88" s="67" t="s">
        <v>312</v>
      </c>
      <c r="B88" s="68" t="s">
        <v>200</v>
      </c>
      <c r="C88" s="69" t="s">
        <v>313</v>
      </c>
      <c r="D88" s="70">
        <v>3129178.96</v>
      </c>
      <c r="E88" s="71">
        <v>599058.77</v>
      </c>
      <c r="F88" s="72">
        <f t="shared" si="2"/>
        <v>2530120.19</v>
      </c>
    </row>
    <row r="89" spans="1:6" ht="28.5" customHeight="1">
      <c r="A89" s="67" t="s">
        <v>250</v>
      </c>
      <c r="B89" s="68" t="s">
        <v>200</v>
      </c>
      <c r="C89" s="69" t="s">
        <v>314</v>
      </c>
      <c r="D89" s="70">
        <v>2420798.96</v>
      </c>
      <c r="E89" s="71">
        <v>75000</v>
      </c>
      <c r="F89" s="72">
        <f t="shared" si="2"/>
        <v>2345798.96</v>
      </c>
    </row>
    <row r="90" spans="1:6" ht="15">
      <c r="A90" s="67" t="s">
        <v>220</v>
      </c>
      <c r="B90" s="68" t="s">
        <v>200</v>
      </c>
      <c r="C90" s="69" t="s">
        <v>315</v>
      </c>
      <c r="D90" s="70">
        <v>1200798.96</v>
      </c>
      <c r="E90" s="71" t="s">
        <v>45</v>
      </c>
      <c r="F90" s="72">
        <f t="shared" si="2"/>
        <v>1200798.96</v>
      </c>
    </row>
    <row r="91" spans="1:6" ht="15">
      <c r="A91" s="67" t="s">
        <v>220</v>
      </c>
      <c r="B91" s="68" t="s">
        <v>200</v>
      </c>
      <c r="C91" s="69" t="s">
        <v>316</v>
      </c>
      <c r="D91" s="70">
        <v>1220000</v>
      </c>
      <c r="E91" s="71">
        <v>75000</v>
      </c>
      <c r="F91" s="72">
        <f t="shared" si="2"/>
        <v>1145000</v>
      </c>
    </row>
    <row r="92" spans="1:6" ht="18.95" customHeight="1">
      <c r="A92" s="67" t="s">
        <v>317</v>
      </c>
      <c r="B92" s="68" t="s">
        <v>200</v>
      </c>
      <c r="C92" s="69" t="s">
        <v>318</v>
      </c>
      <c r="D92" s="70">
        <v>70000</v>
      </c>
      <c r="E92" s="71">
        <v>70000</v>
      </c>
      <c r="F92" s="72" t="str">
        <f t="shared" si="2"/>
        <v>-</v>
      </c>
    </row>
    <row r="93" spans="1:6" ht="15">
      <c r="A93" s="67" t="s">
        <v>220</v>
      </c>
      <c r="B93" s="68" t="s">
        <v>200</v>
      </c>
      <c r="C93" s="69" t="s">
        <v>319</v>
      </c>
      <c r="D93" s="70">
        <v>70000</v>
      </c>
      <c r="E93" s="71">
        <v>70000</v>
      </c>
      <c r="F93" s="72" t="str">
        <f t="shared" si="2"/>
        <v>-</v>
      </c>
    </row>
    <row r="94" spans="1:6" ht="18.95" customHeight="1">
      <c r="A94" s="67" t="s">
        <v>320</v>
      </c>
      <c r="B94" s="68" t="s">
        <v>200</v>
      </c>
      <c r="C94" s="69" t="s">
        <v>321</v>
      </c>
      <c r="D94" s="70">
        <v>638380</v>
      </c>
      <c r="E94" s="71">
        <v>454058.77</v>
      </c>
      <c r="F94" s="72">
        <f t="shared" si="2"/>
        <v>184321.22999999998</v>
      </c>
    </row>
    <row r="95" spans="1:6" ht="38.1" customHeight="1">
      <c r="A95" s="67" t="s">
        <v>306</v>
      </c>
      <c r="B95" s="68" t="s">
        <v>200</v>
      </c>
      <c r="C95" s="69" t="s">
        <v>322</v>
      </c>
      <c r="D95" s="70">
        <v>638380</v>
      </c>
      <c r="E95" s="71">
        <v>454058.77</v>
      </c>
      <c r="F95" s="72">
        <f t="shared" si="2"/>
        <v>184321.22999999998</v>
      </c>
    </row>
    <row r="96" spans="1:6" ht="15">
      <c r="A96" s="67" t="s">
        <v>323</v>
      </c>
      <c r="B96" s="68" t="s">
        <v>200</v>
      </c>
      <c r="C96" s="69" t="s">
        <v>324</v>
      </c>
      <c r="D96" s="70">
        <v>17587134.02</v>
      </c>
      <c r="E96" s="71">
        <v>6619414.3700000001</v>
      </c>
      <c r="F96" s="72">
        <f t="shared" si="2"/>
        <v>10967719.649999999</v>
      </c>
    </row>
    <row r="97" spans="1:6" ht="28.5" customHeight="1">
      <c r="A97" s="67" t="s">
        <v>250</v>
      </c>
      <c r="B97" s="68" t="s">
        <v>200</v>
      </c>
      <c r="C97" s="69" t="s">
        <v>325</v>
      </c>
      <c r="D97" s="70">
        <v>1604860</v>
      </c>
      <c r="E97" s="71">
        <v>1132946.76</v>
      </c>
      <c r="F97" s="72">
        <f t="shared" si="2"/>
        <v>471913.24</v>
      </c>
    </row>
    <row r="98" spans="1:6" ht="15">
      <c r="A98" s="67" t="s">
        <v>220</v>
      </c>
      <c r="B98" s="68" t="s">
        <v>200</v>
      </c>
      <c r="C98" s="69" t="s">
        <v>326</v>
      </c>
      <c r="D98" s="70">
        <v>130000</v>
      </c>
      <c r="E98" s="71" t="s">
        <v>45</v>
      </c>
      <c r="F98" s="72">
        <f t="shared" si="2"/>
        <v>130000</v>
      </c>
    </row>
    <row r="99" spans="1:6" ht="15">
      <c r="A99" s="67" t="s">
        <v>222</v>
      </c>
      <c r="B99" s="68" t="s">
        <v>200</v>
      </c>
      <c r="C99" s="69" t="s">
        <v>327</v>
      </c>
      <c r="D99" s="70">
        <v>1474860</v>
      </c>
      <c r="E99" s="71">
        <v>1132946.76</v>
      </c>
      <c r="F99" s="72">
        <f t="shared" si="2"/>
        <v>341913.24</v>
      </c>
    </row>
    <row r="100" spans="1:6" ht="66.599999999999994" customHeight="1">
      <c r="A100" s="73" t="s">
        <v>268</v>
      </c>
      <c r="B100" s="68" t="s">
        <v>200</v>
      </c>
      <c r="C100" s="69" t="s">
        <v>328</v>
      </c>
      <c r="D100" s="70">
        <v>366520.02</v>
      </c>
      <c r="E100" s="71">
        <v>306266</v>
      </c>
      <c r="F100" s="72">
        <f t="shared" si="2"/>
        <v>60254.020000000019</v>
      </c>
    </row>
    <row r="101" spans="1:6" ht="15">
      <c r="A101" s="67" t="s">
        <v>220</v>
      </c>
      <c r="B101" s="68" t="s">
        <v>200</v>
      </c>
      <c r="C101" s="69" t="s">
        <v>329</v>
      </c>
      <c r="D101" s="70">
        <v>193914</v>
      </c>
      <c r="E101" s="71">
        <v>133891</v>
      </c>
      <c r="F101" s="72">
        <f t="shared" si="2"/>
        <v>60023</v>
      </c>
    </row>
    <row r="102" spans="1:6" ht="15">
      <c r="A102" s="67" t="s">
        <v>220</v>
      </c>
      <c r="B102" s="68" t="s">
        <v>200</v>
      </c>
      <c r="C102" s="69" t="s">
        <v>330</v>
      </c>
      <c r="D102" s="70">
        <v>57216.02</v>
      </c>
      <c r="E102" s="71">
        <v>56985</v>
      </c>
      <c r="F102" s="72">
        <f t="shared" si="2"/>
        <v>231.0199999999968</v>
      </c>
    </row>
    <row r="103" spans="1:6" ht="15">
      <c r="A103" s="67" t="s">
        <v>220</v>
      </c>
      <c r="B103" s="68" t="s">
        <v>200</v>
      </c>
      <c r="C103" s="69" t="s">
        <v>331</v>
      </c>
      <c r="D103" s="70">
        <v>115390</v>
      </c>
      <c r="E103" s="71">
        <v>115390</v>
      </c>
      <c r="F103" s="72" t="str">
        <f t="shared" si="2"/>
        <v>-</v>
      </c>
    </row>
    <row r="104" spans="1:6" ht="28.5" customHeight="1">
      <c r="A104" s="67" t="s">
        <v>332</v>
      </c>
      <c r="B104" s="68" t="s">
        <v>200</v>
      </c>
      <c r="C104" s="69" t="s">
        <v>333</v>
      </c>
      <c r="D104" s="70">
        <v>727142.86</v>
      </c>
      <c r="E104" s="71">
        <v>702068.97</v>
      </c>
      <c r="F104" s="72">
        <f t="shared" si="2"/>
        <v>25073.890000000014</v>
      </c>
    </row>
    <row r="105" spans="1:6" ht="15">
      <c r="A105" s="67" t="s">
        <v>220</v>
      </c>
      <c r="B105" s="68" t="s">
        <v>200</v>
      </c>
      <c r="C105" s="69" t="s">
        <v>334</v>
      </c>
      <c r="D105" s="70">
        <v>727142.86</v>
      </c>
      <c r="E105" s="71">
        <v>702068.97</v>
      </c>
      <c r="F105" s="72">
        <f t="shared" si="2"/>
        <v>25073.890000000014</v>
      </c>
    </row>
    <row r="106" spans="1:6" ht="18.95" customHeight="1">
      <c r="A106" s="67" t="s">
        <v>280</v>
      </c>
      <c r="B106" s="68" t="s">
        <v>200</v>
      </c>
      <c r="C106" s="69" t="s">
        <v>335</v>
      </c>
      <c r="D106" s="70">
        <v>2131812.38</v>
      </c>
      <c r="E106" s="71">
        <v>112500</v>
      </c>
      <c r="F106" s="72">
        <f t="shared" si="2"/>
        <v>2019312.38</v>
      </c>
    </row>
    <row r="107" spans="1:6" ht="15">
      <c r="A107" s="67" t="s">
        <v>220</v>
      </c>
      <c r="B107" s="68" t="s">
        <v>200</v>
      </c>
      <c r="C107" s="69" t="s">
        <v>336</v>
      </c>
      <c r="D107" s="70">
        <v>112500</v>
      </c>
      <c r="E107" s="71">
        <v>112500</v>
      </c>
      <c r="F107" s="72" t="str">
        <f t="shared" si="2"/>
        <v>-</v>
      </c>
    </row>
    <row r="108" spans="1:6" ht="15">
      <c r="A108" s="67" t="s">
        <v>220</v>
      </c>
      <c r="B108" s="68" t="s">
        <v>200</v>
      </c>
      <c r="C108" s="69" t="s">
        <v>337</v>
      </c>
      <c r="D108" s="70">
        <v>2019312.38</v>
      </c>
      <c r="E108" s="71" t="s">
        <v>45</v>
      </c>
      <c r="F108" s="72">
        <f t="shared" si="2"/>
        <v>2019312.38</v>
      </c>
    </row>
    <row r="109" spans="1:6" ht="28.5" customHeight="1">
      <c r="A109" s="67" t="s">
        <v>338</v>
      </c>
      <c r="B109" s="68" t="s">
        <v>200</v>
      </c>
      <c r="C109" s="69" t="s">
        <v>339</v>
      </c>
      <c r="D109" s="70">
        <v>10371675.640000001</v>
      </c>
      <c r="E109" s="71">
        <v>2073237.47</v>
      </c>
      <c r="F109" s="72">
        <f t="shared" si="2"/>
        <v>8298438.1700000009</v>
      </c>
    </row>
    <row r="110" spans="1:6" ht="15">
      <c r="A110" s="67" t="s">
        <v>220</v>
      </c>
      <c r="B110" s="68" t="s">
        <v>200</v>
      </c>
      <c r="C110" s="69" t="s">
        <v>340</v>
      </c>
      <c r="D110" s="70">
        <v>299128.83</v>
      </c>
      <c r="E110" s="71">
        <v>162573.44</v>
      </c>
      <c r="F110" s="72">
        <f t="shared" si="2"/>
        <v>136555.39000000001</v>
      </c>
    </row>
    <row r="111" spans="1:6" ht="15">
      <c r="A111" s="67" t="s">
        <v>220</v>
      </c>
      <c r="B111" s="68" t="s">
        <v>200</v>
      </c>
      <c r="C111" s="69" t="s">
        <v>341</v>
      </c>
      <c r="D111" s="70">
        <v>371534.17</v>
      </c>
      <c r="E111" s="71">
        <v>263603.81</v>
      </c>
      <c r="F111" s="72">
        <f t="shared" ref="F111:F142" si="3">IF(OR(D111="-",IF(E111="-",0,E111)&gt;=IF(D111="-",0,D111)),"-",IF(D111="-",0,D111)-IF(E111="-",0,E111))</f>
        <v>107930.35999999999</v>
      </c>
    </row>
    <row r="112" spans="1:6" ht="15">
      <c r="A112" s="67" t="s">
        <v>220</v>
      </c>
      <c r="B112" s="68" t="s">
        <v>200</v>
      </c>
      <c r="C112" s="69" t="s">
        <v>342</v>
      </c>
      <c r="D112" s="70">
        <v>655409.18999999994</v>
      </c>
      <c r="E112" s="71">
        <v>445543.26</v>
      </c>
      <c r="F112" s="72">
        <f t="shared" si="3"/>
        <v>209865.92999999993</v>
      </c>
    </row>
    <row r="113" spans="1:6" ht="15">
      <c r="A113" s="67" t="s">
        <v>220</v>
      </c>
      <c r="B113" s="68" t="s">
        <v>200</v>
      </c>
      <c r="C113" s="69" t="s">
        <v>343</v>
      </c>
      <c r="D113" s="70">
        <v>614691.48</v>
      </c>
      <c r="E113" s="71">
        <v>614691.48</v>
      </c>
      <c r="F113" s="72" t="str">
        <f t="shared" si="3"/>
        <v>-</v>
      </c>
    </row>
    <row r="114" spans="1:6" ht="15">
      <c r="A114" s="67" t="s">
        <v>220</v>
      </c>
      <c r="B114" s="68" t="s">
        <v>200</v>
      </c>
      <c r="C114" s="69" t="s">
        <v>344</v>
      </c>
      <c r="D114" s="70">
        <v>586825.48</v>
      </c>
      <c r="E114" s="71">
        <v>586825.48</v>
      </c>
      <c r="F114" s="72" t="str">
        <f t="shared" si="3"/>
        <v>-</v>
      </c>
    </row>
    <row r="115" spans="1:6" ht="15">
      <c r="A115" s="67" t="s">
        <v>220</v>
      </c>
      <c r="B115" s="68" t="s">
        <v>200</v>
      </c>
      <c r="C115" s="69" t="s">
        <v>345</v>
      </c>
      <c r="D115" s="70">
        <v>1713790.7</v>
      </c>
      <c r="E115" s="71" t="s">
        <v>45</v>
      </c>
      <c r="F115" s="72">
        <f t="shared" si="3"/>
        <v>1713790.7</v>
      </c>
    </row>
    <row r="116" spans="1:6" ht="15">
      <c r="A116" s="67" t="s">
        <v>220</v>
      </c>
      <c r="B116" s="68" t="s">
        <v>200</v>
      </c>
      <c r="C116" s="69" t="s">
        <v>346</v>
      </c>
      <c r="D116" s="70">
        <v>6130295.79</v>
      </c>
      <c r="E116" s="71" t="s">
        <v>45</v>
      </c>
      <c r="F116" s="72">
        <f t="shared" si="3"/>
        <v>6130295.79</v>
      </c>
    </row>
    <row r="117" spans="1:6" ht="18.95" customHeight="1">
      <c r="A117" s="67" t="s">
        <v>347</v>
      </c>
      <c r="B117" s="68" t="s">
        <v>200</v>
      </c>
      <c r="C117" s="69" t="s">
        <v>348</v>
      </c>
      <c r="D117" s="70">
        <v>216700</v>
      </c>
      <c r="E117" s="71">
        <v>162524.97</v>
      </c>
      <c r="F117" s="72">
        <f t="shared" si="3"/>
        <v>54175.03</v>
      </c>
    </row>
    <row r="118" spans="1:6" ht="15">
      <c r="A118" s="67" t="s">
        <v>169</v>
      </c>
      <c r="B118" s="68" t="s">
        <v>200</v>
      </c>
      <c r="C118" s="69" t="s">
        <v>349</v>
      </c>
      <c r="D118" s="70">
        <v>216700</v>
      </c>
      <c r="E118" s="71">
        <v>162524.97</v>
      </c>
      <c r="F118" s="72">
        <f t="shared" si="3"/>
        <v>54175.03</v>
      </c>
    </row>
    <row r="119" spans="1:6" ht="18.95" customHeight="1">
      <c r="A119" s="67" t="s">
        <v>280</v>
      </c>
      <c r="B119" s="68" t="s">
        <v>200</v>
      </c>
      <c r="C119" s="69" t="s">
        <v>350</v>
      </c>
      <c r="D119" s="70">
        <v>314471.53999999998</v>
      </c>
      <c r="E119" s="71">
        <v>275918.62</v>
      </c>
      <c r="F119" s="72">
        <f t="shared" si="3"/>
        <v>38552.919999999984</v>
      </c>
    </row>
    <row r="120" spans="1:6" ht="15">
      <c r="A120" s="67" t="s">
        <v>220</v>
      </c>
      <c r="B120" s="68" t="s">
        <v>200</v>
      </c>
      <c r="C120" s="69" t="s">
        <v>351</v>
      </c>
      <c r="D120" s="70">
        <v>40336.26</v>
      </c>
      <c r="E120" s="71">
        <v>12100.88</v>
      </c>
      <c r="F120" s="72">
        <f t="shared" si="3"/>
        <v>28235.380000000005</v>
      </c>
    </row>
    <row r="121" spans="1:6" ht="15">
      <c r="A121" s="67" t="s">
        <v>220</v>
      </c>
      <c r="B121" s="68" t="s">
        <v>200</v>
      </c>
      <c r="C121" s="69" t="s">
        <v>352</v>
      </c>
      <c r="D121" s="70">
        <v>274135.28000000003</v>
      </c>
      <c r="E121" s="71">
        <v>263817.74</v>
      </c>
      <c r="F121" s="72">
        <f t="shared" si="3"/>
        <v>10317.540000000037</v>
      </c>
    </row>
    <row r="122" spans="1:6" ht="38.1" customHeight="1">
      <c r="A122" s="67" t="s">
        <v>293</v>
      </c>
      <c r="B122" s="68" t="s">
        <v>200</v>
      </c>
      <c r="C122" s="69" t="s">
        <v>353</v>
      </c>
      <c r="D122" s="70">
        <v>695215.58</v>
      </c>
      <c r="E122" s="71">
        <v>695215.58</v>
      </c>
      <c r="F122" s="72" t="str">
        <f t="shared" si="3"/>
        <v>-</v>
      </c>
    </row>
    <row r="123" spans="1:6" ht="15">
      <c r="A123" s="67" t="s">
        <v>220</v>
      </c>
      <c r="B123" s="68" t="s">
        <v>200</v>
      </c>
      <c r="C123" s="69" t="s">
        <v>354</v>
      </c>
      <c r="D123" s="70">
        <v>695215.58</v>
      </c>
      <c r="E123" s="71">
        <v>695215.58</v>
      </c>
      <c r="F123" s="72" t="str">
        <f t="shared" si="3"/>
        <v>-</v>
      </c>
    </row>
    <row r="124" spans="1:6" ht="47.65" customHeight="1">
      <c r="A124" s="67" t="s">
        <v>355</v>
      </c>
      <c r="B124" s="68" t="s">
        <v>200</v>
      </c>
      <c r="C124" s="69" t="s">
        <v>356</v>
      </c>
      <c r="D124" s="70">
        <v>1158736</v>
      </c>
      <c r="E124" s="71">
        <v>1158736</v>
      </c>
      <c r="F124" s="72" t="str">
        <f t="shared" si="3"/>
        <v>-</v>
      </c>
    </row>
    <row r="125" spans="1:6" ht="15">
      <c r="A125" s="67" t="s">
        <v>220</v>
      </c>
      <c r="B125" s="68" t="s">
        <v>200</v>
      </c>
      <c r="C125" s="69" t="s">
        <v>357</v>
      </c>
      <c r="D125" s="70">
        <v>1158736</v>
      </c>
      <c r="E125" s="71">
        <v>1158736</v>
      </c>
      <c r="F125" s="72" t="str">
        <f t="shared" si="3"/>
        <v>-</v>
      </c>
    </row>
    <row r="126" spans="1:6" ht="18.95" customHeight="1">
      <c r="A126" s="67" t="s">
        <v>358</v>
      </c>
      <c r="B126" s="68" t="s">
        <v>200</v>
      </c>
      <c r="C126" s="69" t="s">
        <v>359</v>
      </c>
      <c r="D126" s="70">
        <v>8300</v>
      </c>
      <c r="E126" s="71">
        <v>6225.03</v>
      </c>
      <c r="F126" s="72">
        <f t="shared" si="3"/>
        <v>2074.9700000000003</v>
      </c>
    </row>
    <row r="127" spans="1:6" ht="18.95" customHeight="1">
      <c r="A127" s="67" t="s">
        <v>347</v>
      </c>
      <c r="B127" s="68" t="s">
        <v>200</v>
      </c>
      <c r="C127" s="69" t="s">
        <v>360</v>
      </c>
      <c r="D127" s="70">
        <v>8300</v>
      </c>
      <c r="E127" s="71">
        <v>6225.03</v>
      </c>
      <c r="F127" s="72">
        <f t="shared" si="3"/>
        <v>2074.9700000000003</v>
      </c>
    </row>
    <row r="128" spans="1:6" ht="15">
      <c r="A128" s="67" t="s">
        <v>169</v>
      </c>
      <c r="B128" s="68" t="s">
        <v>200</v>
      </c>
      <c r="C128" s="69" t="s">
        <v>361</v>
      </c>
      <c r="D128" s="70">
        <v>8300</v>
      </c>
      <c r="E128" s="71">
        <v>6225.03</v>
      </c>
      <c r="F128" s="72">
        <f t="shared" si="3"/>
        <v>2074.9700000000003</v>
      </c>
    </row>
    <row r="129" spans="1:6" ht="15">
      <c r="A129" s="67" t="s">
        <v>362</v>
      </c>
      <c r="B129" s="68" t="s">
        <v>200</v>
      </c>
      <c r="C129" s="69" t="s">
        <v>363</v>
      </c>
      <c r="D129" s="70">
        <v>70800</v>
      </c>
      <c r="E129" s="71">
        <v>29000</v>
      </c>
      <c r="F129" s="72">
        <f t="shared" si="3"/>
        <v>41800</v>
      </c>
    </row>
    <row r="130" spans="1:6" ht="18.95" customHeight="1">
      <c r="A130" s="67" t="s">
        <v>364</v>
      </c>
      <c r="B130" s="68" t="s">
        <v>200</v>
      </c>
      <c r="C130" s="69" t="s">
        <v>365</v>
      </c>
      <c r="D130" s="70">
        <v>70800</v>
      </c>
      <c r="E130" s="71">
        <v>29000</v>
      </c>
      <c r="F130" s="72">
        <f t="shared" si="3"/>
        <v>41800</v>
      </c>
    </row>
    <row r="131" spans="1:6" ht="18.95" customHeight="1">
      <c r="A131" s="67" t="s">
        <v>366</v>
      </c>
      <c r="B131" s="68" t="s">
        <v>200</v>
      </c>
      <c r="C131" s="69" t="s">
        <v>367</v>
      </c>
      <c r="D131" s="70">
        <v>70800</v>
      </c>
      <c r="E131" s="71">
        <v>29000</v>
      </c>
      <c r="F131" s="72">
        <f t="shared" si="3"/>
        <v>41800</v>
      </c>
    </row>
    <row r="132" spans="1:6" ht="15">
      <c r="A132" s="67" t="s">
        <v>220</v>
      </c>
      <c r="B132" s="68" t="s">
        <v>200</v>
      </c>
      <c r="C132" s="69" t="s">
        <v>368</v>
      </c>
      <c r="D132" s="70">
        <v>70800</v>
      </c>
      <c r="E132" s="71">
        <v>29000</v>
      </c>
      <c r="F132" s="72">
        <f t="shared" si="3"/>
        <v>41800</v>
      </c>
    </row>
    <row r="133" spans="1:6" ht="15">
      <c r="A133" s="67" t="s">
        <v>369</v>
      </c>
      <c r="B133" s="68" t="s">
        <v>200</v>
      </c>
      <c r="C133" s="69" t="s">
        <v>370</v>
      </c>
      <c r="D133" s="70">
        <v>3305000</v>
      </c>
      <c r="E133" s="71">
        <v>527999.93999999994</v>
      </c>
      <c r="F133" s="72">
        <f t="shared" si="3"/>
        <v>2777000.06</v>
      </c>
    </row>
    <row r="134" spans="1:6" ht="15">
      <c r="A134" s="67" t="s">
        <v>371</v>
      </c>
      <c r="B134" s="68" t="s">
        <v>200</v>
      </c>
      <c r="C134" s="69" t="s">
        <v>372</v>
      </c>
      <c r="D134" s="70">
        <v>3305000</v>
      </c>
      <c r="E134" s="71">
        <v>527999.93999999994</v>
      </c>
      <c r="F134" s="72">
        <f t="shared" si="3"/>
        <v>2777000.06</v>
      </c>
    </row>
    <row r="135" spans="1:6" ht="28.5" customHeight="1">
      <c r="A135" s="67" t="s">
        <v>373</v>
      </c>
      <c r="B135" s="68" t="s">
        <v>200</v>
      </c>
      <c r="C135" s="69" t="s">
        <v>374</v>
      </c>
      <c r="D135" s="70">
        <v>609700</v>
      </c>
      <c r="E135" s="71">
        <v>457274.97</v>
      </c>
      <c r="F135" s="72">
        <f t="shared" si="3"/>
        <v>152425.03000000003</v>
      </c>
    </row>
    <row r="136" spans="1:6" ht="15">
      <c r="A136" s="67" t="s">
        <v>169</v>
      </c>
      <c r="B136" s="68" t="s">
        <v>200</v>
      </c>
      <c r="C136" s="69" t="s">
        <v>375</v>
      </c>
      <c r="D136" s="70">
        <v>609700</v>
      </c>
      <c r="E136" s="71">
        <v>457274.97</v>
      </c>
      <c r="F136" s="72">
        <f t="shared" si="3"/>
        <v>152425.03000000003</v>
      </c>
    </row>
    <row r="137" spans="1:6" ht="28.5" customHeight="1">
      <c r="A137" s="67" t="s">
        <v>376</v>
      </c>
      <c r="B137" s="68" t="s">
        <v>200</v>
      </c>
      <c r="C137" s="69" t="s">
        <v>377</v>
      </c>
      <c r="D137" s="70">
        <v>94300</v>
      </c>
      <c r="E137" s="71">
        <v>70724.97</v>
      </c>
      <c r="F137" s="72">
        <f t="shared" si="3"/>
        <v>23575.03</v>
      </c>
    </row>
    <row r="138" spans="1:6" ht="15">
      <c r="A138" s="67" t="s">
        <v>169</v>
      </c>
      <c r="B138" s="68" t="s">
        <v>200</v>
      </c>
      <c r="C138" s="69" t="s">
        <v>378</v>
      </c>
      <c r="D138" s="70">
        <v>94300</v>
      </c>
      <c r="E138" s="71">
        <v>70724.97</v>
      </c>
      <c r="F138" s="72">
        <f t="shared" si="3"/>
        <v>23575.03</v>
      </c>
    </row>
    <row r="139" spans="1:6" ht="18.95" customHeight="1">
      <c r="A139" s="67" t="s">
        <v>379</v>
      </c>
      <c r="B139" s="68" t="s">
        <v>200</v>
      </c>
      <c r="C139" s="69" t="s">
        <v>380</v>
      </c>
      <c r="D139" s="70">
        <v>2601000</v>
      </c>
      <c r="E139" s="71" t="s">
        <v>45</v>
      </c>
      <c r="F139" s="72">
        <f t="shared" si="3"/>
        <v>2601000</v>
      </c>
    </row>
    <row r="140" spans="1:6" ht="28.5" customHeight="1">
      <c r="A140" s="67" t="s">
        <v>381</v>
      </c>
      <c r="B140" s="68" t="s">
        <v>200</v>
      </c>
      <c r="C140" s="69" t="s">
        <v>382</v>
      </c>
      <c r="D140" s="70">
        <v>2601000</v>
      </c>
      <c r="E140" s="71" t="s">
        <v>45</v>
      </c>
      <c r="F140" s="72">
        <f t="shared" si="3"/>
        <v>2601000</v>
      </c>
    </row>
    <row r="141" spans="1:6" ht="15">
      <c r="A141" s="67" t="s">
        <v>383</v>
      </c>
      <c r="B141" s="68" t="s">
        <v>200</v>
      </c>
      <c r="C141" s="69" t="s">
        <v>384</v>
      </c>
      <c r="D141" s="70">
        <v>507612</v>
      </c>
      <c r="E141" s="71">
        <v>338408</v>
      </c>
      <c r="F141" s="72">
        <f t="shared" si="3"/>
        <v>169204</v>
      </c>
    </row>
    <row r="142" spans="1:6" ht="15">
      <c r="A142" s="67" t="s">
        <v>385</v>
      </c>
      <c r="B142" s="68" t="s">
        <v>200</v>
      </c>
      <c r="C142" s="69" t="s">
        <v>386</v>
      </c>
      <c r="D142" s="70">
        <v>507612</v>
      </c>
      <c r="E142" s="71">
        <v>338408</v>
      </c>
      <c r="F142" s="72">
        <f t="shared" si="3"/>
        <v>169204</v>
      </c>
    </row>
    <row r="143" spans="1:6" ht="15">
      <c r="A143" s="67" t="s">
        <v>210</v>
      </c>
      <c r="B143" s="68" t="s">
        <v>200</v>
      </c>
      <c r="C143" s="69" t="s">
        <v>387</v>
      </c>
      <c r="D143" s="70">
        <v>507612</v>
      </c>
      <c r="E143" s="71">
        <v>338408</v>
      </c>
      <c r="F143" s="72">
        <f t="shared" ref="F143:F148" si="4">IF(OR(D143="-",IF(E143="-",0,E143)&gt;=IF(D143="-",0,D143)),"-",IF(D143="-",0,D143)-IF(E143="-",0,E143))</f>
        <v>169204</v>
      </c>
    </row>
    <row r="144" spans="1:6" ht="15">
      <c r="A144" s="67" t="s">
        <v>388</v>
      </c>
      <c r="B144" s="68" t="s">
        <v>200</v>
      </c>
      <c r="C144" s="69" t="s">
        <v>389</v>
      </c>
      <c r="D144" s="70">
        <v>507612</v>
      </c>
      <c r="E144" s="71">
        <v>338408</v>
      </c>
      <c r="F144" s="72">
        <f t="shared" si="4"/>
        <v>169204</v>
      </c>
    </row>
    <row r="145" spans="1:6" ht="15">
      <c r="A145" s="67" t="s">
        <v>390</v>
      </c>
      <c r="B145" s="68" t="s">
        <v>200</v>
      </c>
      <c r="C145" s="69" t="s">
        <v>391</v>
      </c>
      <c r="D145" s="70">
        <v>260995.04</v>
      </c>
      <c r="E145" s="71">
        <v>129181.13</v>
      </c>
      <c r="F145" s="72">
        <f t="shared" si="4"/>
        <v>131813.91</v>
      </c>
    </row>
    <row r="146" spans="1:6" ht="15">
      <c r="A146" s="67" t="s">
        <v>392</v>
      </c>
      <c r="B146" s="68" t="s">
        <v>200</v>
      </c>
      <c r="C146" s="69" t="s">
        <v>393</v>
      </c>
      <c r="D146" s="70">
        <v>260995.04</v>
      </c>
      <c r="E146" s="71">
        <v>129181.13</v>
      </c>
      <c r="F146" s="72">
        <f t="shared" si="4"/>
        <v>131813.91</v>
      </c>
    </row>
    <row r="147" spans="1:6" ht="28.5" customHeight="1">
      <c r="A147" s="67" t="s">
        <v>394</v>
      </c>
      <c r="B147" s="68" t="s">
        <v>200</v>
      </c>
      <c r="C147" s="69" t="s">
        <v>395</v>
      </c>
      <c r="D147" s="70">
        <v>260995.04</v>
      </c>
      <c r="E147" s="71">
        <v>129181.13</v>
      </c>
      <c r="F147" s="72">
        <f t="shared" si="4"/>
        <v>131813.91</v>
      </c>
    </row>
    <row r="148" spans="1:6" ht="15">
      <c r="A148" s="67" t="s">
        <v>220</v>
      </c>
      <c r="B148" s="68" t="s">
        <v>200</v>
      </c>
      <c r="C148" s="69" t="s">
        <v>396</v>
      </c>
      <c r="D148" s="70">
        <v>260995.04</v>
      </c>
      <c r="E148" s="71">
        <v>129181.13</v>
      </c>
      <c r="F148" s="72">
        <f t="shared" si="4"/>
        <v>131813.91</v>
      </c>
    </row>
    <row r="149" spans="1:6" ht="9" customHeight="1">
      <c r="A149" s="74"/>
      <c r="B149" s="75"/>
      <c r="C149" s="76"/>
      <c r="D149" s="77"/>
      <c r="E149" s="75"/>
      <c r="F149" s="75"/>
    </row>
    <row r="150" spans="1:6" ht="13.5" customHeight="1">
      <c r="A150" s="78" t="s">
        <v>397</v>
      </c>
      <c r="B150" s="79" t="s">
        <v>398</v>
      </c>
      <c r="C150" s="80" t="s">
        <v>201</v>
      </c>
      <c r="D150" s="81">
        <f ca="1">-Источники!D12</f>
        <v>-4618453.97</v>
      </c>
      <c r="E150" s="81">
        <v>5156233.63</v>
      </c>
      <c r="F150" s="82" t="s">
        <v>399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topLeftCell="A16" workbookViewId="0">
      <selection activeCell="C38" sqref="C3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3" t="s">
        <v>400</v>
      </c>
      <c r="B1" s="153"/>
      <c r="C1" s="153"/>
      <c r="D1" s="153"/>
      <c r="E1" s="153"/>
      <c r="F1" s="153"/>
    </row>
    <row r="2" spans="1:6" ht="13.15" customHeight="1">
      <c r="A2" s="134" t="s">
        <v>401</v>
      </c>
      <c r="B2" s="134"/>
      <c r="C2" s="134"/>
      <c r="D2" s="134"/>
      <c r="E2" s="134"/>
      <c r="F2" s="134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8" t="s">
        <v>20</v>
      </c>
      <c r="B4" s="135" t="s">
        <v>21</v>
      </c>
      <c r="C4" s="141" t="s">
        <v>402</v>
      </c>
      <c r="D4" s="131" t="s">
        <v>23</v>
      </c>
      <c r="E4" s="131" t="s">
        <v>24</v>
      </c>
      <c r="F4" s="128" t="s">
        <v>25</v>
      </c>
    </row>
    <row r="5" spans="1:6" ht="4.9000000000000004" customHeight="1">
      <c r="A5" s="139"/>
      <c r="B5" s="136"/>
      <c r="C5" s="142"/>
      <c r="D5" s="132"/>
      <c r="E5" s="132"/>
      <c r="F5" s="129"/>
    </row>
    <row r="6" spans="1:6" ht="6" customHeight="1">
      <c r="A6" s="139"/>
      <c r="B6" s="136"/>
      <c r="C6" s="142"/>
      <c r="D6" s="132"/>
      <c r="E6" s="132"/>
      <c r="F6" s="129"/>
    </row>
    <row r="7" spans="1:6" ht="4.9000000000000004" customHeight="1">
      <c r="A7" s="139"/>
      <c r="B7" s="136"/>
      <c r="C7" s="142"/>
      <c r="D7" s="132"/>
      <c r="E7" s="132"/>
      <c r="F7" s="129"/>
    </row>
    <row r="8" spans="1:6" ht="6" customHeight="1">
      <c r="A8" s="139"/>
      <c r="B8" s="136"/>
      <c r="C8" s="142"/>
      <c r="D8" s="132"/>
      <c r="E8" s="132"/>
      <c r="F8" s="129"/>
    </row>
    <row r="9" spans="1:6" ht="6" customHeight="1">
      <c r="A9" s="139"/>
      <c r="B9" s="136"/>
      <c r="C9" s="142"/>
      <c r="D9" s="132"/>
      <c r="E9" s="132"/>
      <c r="F9" s="129"/>
    </row>
    <row r="10" spans="1:6" ht="18" customHeight="1">
      <c r="A10" s="140"/>
      <c r="B10" s="137"/>
      <c r="C10" s="154"/>
      <c r="D10" s="133"/>
      <c r="E10" s="133"/>
      <c r="F10" s="130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27" customHeight="1">
      <c r="A12" s="92" t="s">
        <v>403</v>
      </c>
      <c r="B12" s="93" t="s">
        <v>404</v>
      </c>
      <c r="C12" s="94" t="s">
        <v>201</v>
      </c>
      <c r="D12" s="85">
        <v>4618453.97</v>
      </c>
      <c r="E12" s="85">
        <v>-5156233.63</v>
      </c>
      <c r="F12" s="86">
        <v>9774687.5999999996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405</v>
      </c>
      <c r="B14" s="99" t="s">
        <v>406</v>
      </c>
      <c r="C14" s="100" t="s">
        <v>201</v>
      </c>
      <c r="D14" s="58" t="s">
        <v>45</v>
      </c>
      <c r="E14" s="58" t="s">
        <v>45</v>
      </c>
      <c r="F14" s="60" t="s">
        <v>45</v>
      </c>
    </row>
    <row r="15" spans="1:6" ht="15">
      <c r="A15" s="95" t="s">
        <v>407</v>
      </c>
      <c r="B15" s="96"/>
      <c r="C15" s="97"/>
      <c r="D15" s="87"/>
      <c r="E15" s="87"/>
      <c r="F15" s="88"/>
    </row>
    <row r="16" spans="1:6" ht="18.95" customHeight="1">
      <c r="A16" s="98" t="s">
        <v>408</v>
      </c>
      <c r="B16" s="99" t="s">
        <v>409</v>
      </c>
      <c r="C16" s="100" t="s">
        <v>201</v>
      </c>
      <c r="D16" s="58" t="s">
        <v>45</v>
      </c>
      <c r="E16" s="58" t="s">
        <v>45</v>
      </c>
      <c r="F16" s="60" t="s">
        <v>45</v>
      </c>
    </row>
    <row r="17" spans="1:6" ht="15">
      <c r="A17" s="95" t="s">
        <v>407</v>
      </c>
      <c r="B17" s="96"/>
      <c r="C17" s="97"/>
      <c r="D17" s="87"/>
      <c r="E17" s="87"/>
      <c r="F17" s="88"/>
    </row>
    <row r="18" spans="1:6" ht="15">
      <c r="A18" s="92" t="s">
        <v>410</v>
      </c>
      <c r="B18" s="93" t="s">
        <v>411</v>
      </c>
      <c r="C18" s="94" t="s">
        <v>412</v>
      </c>
      <c r="D18" s="85">
        <v>4618453.97</v>
      </c>
      <c r="E18" s="85">
        <v>-5156233.63</v>
      </c>
      <c r="F18" s="86">
        <v>9774687.5999999996</v>
      </c>
    </row>
    <row r="19" spans="1:6" ht="18.95" customHeight="1">
      <c r="A19" s="92" t="s">
        <v>413</v>
      </c>
      <c r="B19" s="93" t="s">
        <v>411</v>
      </c>
      <c r="C19" s="94" t="s">
        <v>414</v>
      </c>
      <c r="D19" s="85">
        <v>4618453.97</v>
      </c>
      <c r="E19" s="85">
        <v>-5156233.63</v>
      </c>
      <c r="F19" s="86">
        <v>9774687.5999999996</v>
      </c>
    </row>
    <row r="20" spans="1:6" ht="15">
      <c r="A20" s="101" t="s">
        <v>442</v>
      </c>
      <c r="B20" s="102" t="s">
        <v>415</v>
      </c>
      <c r="C20" s="103" t="s">
        <v>416</v>
      </c>
      <c r="D20" s="85">
        <v>-38873721.270000003</v>
      </c>
      <c r="E20" s="85">
        <v>-39359120.920000002</v>
      </c>
      <c r="F20" s="86" t="s">
        <v>399</v>
      </c>
    </row>
    <row r="21" spans="1:6" ht="18.95" customHeight="1">
      <c r="A21" s="104" t="s">
        <v>443</v>
      </c>
      <c r="B21" s="105" t="s">
        <v>415</v>
      </c>
      <c r="C21" s="106" t="s">
        <v>444</v>
      </c>
      <c r="D21" s="29">
        <v>-38873721.270000003</v>
      </c>
      <c r="E21" s="29">
        <v>-39359120.920000002</v>
      </c>
      <c r="F21" s="89" t="s">
        <v>399</v>
      </c>
    </row>
    <row r="22" spans="1:6" ht="23.25">
      <c r="A22" s="104" t="s">
        <v>445</v>
      </c>
      <c r="B22" s="105" t="s">
        <v>415</v>
      </c>
      <c r="C22" s="106" t="s">
        <v>446</v>
      </c>
      <c r="D22" s="29">
        <v>-38873721.270000003</v>
      </c>
      <c r="E22" s="29">
        <v>-39359120.920000002</v>
      </c>
      <c r="F22" s="89" t="s">
        <v>399</v>
      </c>
    </row>
    <row r="23" spans="1:6" ht="25.5" customHeight="1">
      <c r="A23" s="104" t="s">
        <v>417</v>
      </c>
      <c r="B23" s="105" t="s">
        <v>415</v>
      </c>
      <c r="C23" s="106" t="s">
        <v>418</v>
      </c>
      <c r="D23" s="29">
        <v>-38873721.270000003</v>
      </c>
      <c r="E23" s="29">
        <v>-39359120.920000002</v>
      </c>
      <c r="F23" s="89" t="s">
        <v>399</v>
      </c>
    </row>
    <row r="24" spans="1:6" ht="12.75" customHeight="1">
      <c r="A24" s="101" t="s">
        <v>447</v>
      </c>
      <c r="B24" s="102" t="s">
        <v>419</v>
      </c>
      <c r="C24" s="103" t="s">
        <v>420</v>
      </c>
      <c r="D24" s="107">
        <v>43492175.240000002</v>
      </c>
      <c r="E24" s="107">
        <v>34202887.289999999</v>
      </c>
      <c r="F24" s="108" t="s">
        <v>399</v>
      </c>
    </row>
    <row r="25" spans="1:6" ht="12.75" customHeight="1">
      <c r="A25" s="104" t="s">
        <v>448</v>
      </c>
      <c r="B25" s="105" t="s">
        <v>419</v>
      </c>
      <c r="C25" s="106" t="s">
        <v>449</v>
      </c>
      <c r="D25" s="29">
        <v>43492175.240000002</v>
      </c>
      <c r="E25" s="29">
        <v>34202887.289999999</v>
      </c>
      <c r="F25" s="89" t="s">
        <v>399</v>
      </c>
    </row>
    <row r="26" spans="1:6" ht="24.75" customHeight="1">
      <c r="A26" s="104" t="s">
        <v>450</v>
      </c>
      <c r="B26" s="105" t="s">
        <v>419</v>
      </c>
      <c r="C26" s="106" t="s">
        <v>451</v>
      </c>
      <c r="D26" s="29">
        <v>43492175.240000002</v>
      </c>
      <c r="E26" s="29">
        <v>34202887.289999999</v>
      </c>
      <c r="F26" s="89" t="s">
        <v>399</v>
      </c>
    </row>
    <row r="27" spans="1:6" ht="24.75" customHeight="1">
      <c r="A27" s="104" t="s">
        <v>421</v>
      </c>
      <c r="B27" s="105" t="s">
        <v>419</v>
      </c>
      <c r="C27" s="106" t="s">
        <v>422</v>
      </c>
      <c r="D27" s="29">
        <v>43492175.240000002</v>
      </c>
      <c r="E27" s="29">
        <v>34202887.289999999</v>
      </c>
      <c r="F27" s="89" t="s">
        <v>399</v>
      </c>
    </row>
    <row r="29" spans="1:6" ht="12.75" customHeight="1">
      <c r="A29" s="109"/>
      <c r="B29" s="110"/>
      <c r="C29" s="110"/>
      <c r="D29" s="111"/>
      <c r="E29" s="149"/>
      <c r="F29" s="150"/>
    </row>
    <row r="30" spans="1:6" ht="12.75" customHeight="1">
      <c r="A30" s="112"/>
      <c r="B30" s="151"/>
      <c r="C30" s="151"/>
      <c r="D30" s="151"/>
      <c r="E30" s="151"/>
      <c r="F30" s="113"/>
    </row>
    <row r="31" spans="1:6" ht="12.75" customHeight="1">
      <c r="A31" s="114"/>
      <c r="B31" s="114"/>
      <c r="C31" s="114"/>
      <c r="D31" s="114"/>
      <c r="E31" s="114"/>
      <c r="F31" s="114"/>
    </row>
    <row r="32" spans="1:6" ht="12.75" customHeight="1">
      <c r="A32" s="114"/>
      <c r="B32" s="114"/>
      <c r="C32" s="114"/>
      <c r="D32" s="114"/>
      <c r="E32" s="114"/>
      <c r="F32" s="114"/>
    </row>
    <row r="33" spans="1:6" ht="12.75" customHeight="1">
      <c r="A33" s="115"/>
      <c r="B33" s="116"/>
      <c r="C33" s="116"/>
      <c r="D33" s="117"/>
      <c r="E33" s="152"/>
      <c r="F33" s="152"/>
    </row>
    <row r="34" spans="1:6" ht="12.75" customHeight="1">
      <c r="A34" s="115"/>
      <c r="B34" s="148"/>
      <c r="C34" s="148"/>
      <c r="D34" s="148"/>
      <c r="E34" s="148"/>
      <c r="F34" s="118"/>
    </row>
    <row r="35" spans="1:6" ht="12.75" customHeight="1">
      <c r="A35" s="119"/>
      <c r="B35" s="119"/>
      <c r="C35" s="119"/>
      <c r="D35" s="119"/>
      <c r="E35" s="119"/>
      <c r="F35" s="119"/>
    </row>
    <row r="36" spans="1:6" ht="12.75" customHeight="1">
      <c r="A36" s="119"/>
      <c r="B36" s="119"/>
      <c r="C36" s="119"/>
      <c r="D36" s="119"/>
      <c r="E36" s="119"/>
      <c r="F36" s="119"/>
    </row>
    <row r="37" spans="1:6" ht="12.75" customHeight="1">
      <c r="A37" s="119"/>
      <c r="B37" s="119"/>
      <c r="C37" s="119"/>
      <c r="D37" s="119"/>
      <c r="E37" s="119"/>
      <c r="F37" s="119"/>
    </row>
    <row r="38" spans="1:6" ht="12.75" customHeight="1">
      <c r="A38" s="120"/>
      <c r="B38" s="119"/>
      <c r="C38" s="119"/>
      <c r="D38" s="119"/>
      <c r="E38" s="119"/>
      <c r="F38" s="119"/>
    </row>
    <row r="39" spans="1:6" ht="12.75" customHeight="1">
      <c r="A39" s="120"/>
      <c r="B39" s="119"/>
      <c r="C39" s="119"/>
      <c r="D39" s="119"/>
      <c r="E39" s="119"/>
      <c r="F39" s="119"/>
    </row>
    <row r="40" spans="1:6" ht="12.75" customHeight="1">
      <c r="A40" s="120"/>
      <c r="B40" s="119"/>
      <c r="C40" s="119"/>
      <c r="D40" s="119"/>
      <c r="E40" s="119"/>
      <c r="F40" s="119"/>
    </row>
    <row r="41" spans="1:6" ht="12.75" customHeight="1">
      <c r="A41" s="120"/>
      <c r="B41" s="119"/>
      <c r="C41" s="119"/>
      <c r="D41" s="120"/>
      <c r="E41" s="119"/>
      <c r="F41" s="119"/>
    </row>
    <row r="42" spans="1:6" ht="12.75" customHeight="1">
      <c r="A42" s="120"/>
      <c r="B42" s="119"/>
      <c r="C42" s="119"/>
      <c r="D42" s="119"/>
      <c r="E42" s="119"/>
      <c r="F42" s="119"/>
    </row>
    <row r="43" spans="1:6" ht="12.75" customHeight="1">
      <c r="A43" s="120"/>
      <c r="B43" s="119"/>
      <c r="C43" s="119"/>
      <c r="D43" s="119"/>
      <c r="E43" s="119"/>
      <c r="F43" s="119"/>
    </row>
    <row r="44" spans="1:6" ht="12.75" customHeight="1">
      <c r="A44" s="120"/>
      <c r="B44" s="119"/>
      <c r="C44" s="119"/>
      <c r="D44" s="120"/>
      <c r="E44" s="119"/>
      <c r="F44" s="119"/>
    </row>
    <row r="45" spans="1:6" ht="12.75" customHeight="1">
      <c r="A45" s="120"/>
      <c r="B45" s="119"/>
      <c r="C45" s="119"/>
      <c r="D45" s="119"/>
      <c r="E45" s="119"/>
      <c r="F45" s="119"/>
    </row>
    <row r="46" spans="1:6" ht="12.75" customHeight="1">
      <c r="A46" s="120"/>
      <c r="B46" s="119"/>
      <c r="C46" s="119"/>
      <c r="D46" s="120"/>
      <c r="E46" s="119"/>
      <c r="F46" s="119"/>
    </row>
    <row r="47" spans="1:6" ht="12.75" customHeight="1">
      <c r="A47" s="120"/>
      <c r="B47" s="119"/>
      <c r="C47" s="119"/>
      <c r="D47" s="120"/>
      <c r="E47" s="119"/>
      <c r="F47" s="119"/>
    </row>
    <row r="48" spans="1:6" ht="12.75" customHeight="1">
      <c r="A48" s="120"/>
      <c r="B48" s="119"/>
      <c r="C48" s="119"/>
      <c r="D48" s="120"/>
      <c r="E48" s="119"/>
      <c r="F48" s="119"/>
    </row>
    <row r="49" spans="1:6" ht="12.75" customHeight="1">
      <c r="A49" s="120"/>
      <c r="B49" s="119"/>
      <c r="C49" s="119"/>
      <c r="D49" s="120"/>
      <c r="E49" s="119"/>
      <c r="F49" s="119"/>
    </row>
    <row r="50" spans="1:6" ht="12.75" customHeight="1">
      <c r="A50" s="119"/>
      <c r="B50" s="119"/>
      <c r="C50" s="119"/>
      <c r="D50" s="119"/>
      <c r="E50" s="119"/>
      <c r="F50" s="119"/>
    </row>
    <row r="51" spans="1:6" ht="12.75" customHeight="1">
      <c r="A51" s="120"/>
      <c r="B51" s="119"/>
      <c r="C51" s="119"/>
      <c r="D51" s="120"/>
      <c r="E51" s="119"/>
      <c r="F51" s="119"/>
    </row>
    <row r="52" spans="1:6" ht="12.75" customHeight="1">
      <c r="A52" s="114"/>
      <c r="B52" s="114"/>
      <c r="C52" s="114"/>
      <c r="D52" s="114"/>
      <c r="E52" s="114"/>
      <c r="F52" s="114"/>
    </row>
    <row r="53" spans="1:6" ht="12.75" customHeight="1">
      <c r="A53" s="114"/>
      <c r="B53" s="114"/>
      <c r="C53" s="114"/>
      <c r="D53" s="114"/>
      <c r="E53" s="114"/>
      <c r="F53" s="114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B34:C34"/>
    <mergeCell ref="D34:E34"/>
    <mergeCell ref="E29:F29"/>
    <mergeCell ref="B30:C30"/>
    <mergeCell ref="D30:E30"/>
    <mergeCell ref="E33:F33"/>
  </mergeCells>
  <phoneticPr fontId="0" type="noConversion"/>
  <conditionalFormatting sqref="F15:F17 E13:F13 E15">
    <cfRule type="cellIs" priority="1" operator="equal">
      <formula>0</formula>
    </cfRule>
  </conditionalFormatting>
  <conditionalFormatting sqref="E85:F8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423</v>
      </c>
      <c r="B1" t="s">
        <v>424</v>
      </c>
    </row>
    <row r="2" spans="1:2">
      <c r="A2" t="s">
        <v>425</v>
      </c>
      <c r="B2" t="s">
        <v>426</v>
      </c>
    </row>
    <row r="3" spans="1:2">
      <c r="A3" t="s">
        <v>427</v>
      </c>
      <c r="B3" t="s">
        <v>7</v>
      </c>
    </row>
    <row r="4" spans="1:2">
      <c r="A4" t="s">
        <v>428</v>
      </c>
      <c r="B4" t="s">
        <v>429</v>
      </c>
    </row>
    <row r="5" spans="1:2">
      <c r="A5" t="s">
        <v>430</v>
      </c>
      <c r="B5" t="s">
        <v>431</v>
      </c>
    </row>
    <row r="6" spans="1:2">
      <c r="A6" t="s">
        <v>432</v>
      </c>
      <c r="B6" t="s">
        <v>424</v>
      </c>
    </row>
    <row r="7" spans="1:2">
      <c r="A7" t="s">
        <v>433</v>
      </c>
      <c r="B7" t="s">
        <v>0</v>
      </c>
    </row>
    <row r="8" spans="1:2">
      <c r="A8" t="s">
        <v>434</v>
      </c>
      <c r="B8" t="s">
        <v>0</v>
      </c>
    </row>
    <row r="9" spans="1:2">
      <c r="A9" t="s">
        <v>435</v>
      </c>
      <c r="B9" t="s">
        <v>436</v>
      </c>
    </row>
    <row r="10" spans="1:2">
      <c r="A10" t="s">
        <v>437</v>
      </c>
      <c r="B10" t="s">
        <v>17</v>
      </c>
    </row>
    <row r="11" spans="1:2">
      <c r="A11" t="s">
        <v>438</v>
      </c>
      <c r="B11" t="s">
        <v>431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Приемная</cp:lastModifiedBy>
  <cp:lastPrinted>2025-10-09T12:10:21Z</cp:lastPrinted>
  <dcterms:created xsi:type="dcterms:W3CDTF">2025-10-09T11:31:29Z</dcterms:created>
  <dcterms:modified xsi:type="dcterms:W3CDTF">2025-10-17T07:31:57Z</dcterms:modified>
</cp:coreProperties>
</file>