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Прил № 2 прогноз дох" sheetId="1" r:id="rId1"/>
  </sheets>
  <definedNames>
    <definedName name="_xlnm.Print_Titles" localSheetId="0">'Прил № 2 прогноз дох'!$14:$16</definedName>
    <definedName name="_xlnm.Print_Area" localSheetId="0">'Прил № 2 прогноз дох'!$A$1:$C$59</definedName>
  </definedNames>
  <calcPr calcId="125725"/>
</workbook>
</file>

<file path=xl/calcChain.xml><?xml version="1.0" encoding="utf-8"?>
<calcChain xmlns="http://schemas.openxmlformats.org/spreadsheetml/2006/main">
  <c r="C52" i="1"/>
  <c r="C51" s="1"/>
  <c r="C48"/>
  <c r="C46"/>
  <c r="C45" s="1"/>
  <c r="C41"/>
  <c r="C39"/>
  <c r="C36"/>
  <c r="C34" s="1"/>
  <c r="C31"/>
  <c r="C30" s="1"/>
  <c r="C27"/>
  <c r="C24"/>
  <c r="C22"/>
  <c r="C21" s="1"/>
  <c r="C19"/>
  <c r="C18" s="1"/>
  <c r="C44" l="1"/>
  <c r="C43" s="1"/>
  <c r="C17"/>
  <c r="C33"/>
  <c r="C59" l="1"/>
</calcChain>
</file>

<file path=xl/sharedStrings.xml><?xml version="1.0" encoding="utf-8"?>
<sst xmlns="http://schemas.openxmlformats.org/spreadsheetml/2006/main" count="98" uniqueCount="97">
  <si>
    <t>Приложение 2</t>
  </si>
  <si>
    <t>к решению совета депутатов</t>
  </si>
  <si>
    <t>муниципального образования</t>
  </si>
  <si>
    <t>Кусинское сельское поселение</t>
  </si>
  <si>
    <t>Киришского муниципального района</t>
  </si>
  <si>
    <t>Ленинградской области</t>
  </si>
  <si>
    <t>Прогнозируемое поступление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</si>
  <si>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</si>
  <si>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</si>
  <si>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на 2014 год</t>
  </si>
  <si>
    <t>Код бюджетной классификации</t>
  </si>
  <si>
    <t>Наименование доходов</t>
  </si>
  <si>
    <t>Сумма (тысяч рублей)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</si>
  <si>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</si>
  <si>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</si>
  <si>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</si>
  <si>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</si>
  <si>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</si>
  <si>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</si>
  <si>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</si>
  <si>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</si>
  <si>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</si>
  <si>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</si>
  <si>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</si>
  <si>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</si>
  <si>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</si>
  <si>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</si>
  <si>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000 1 06 04000 02 0000 110 </t>
  </si>
  <si>
    <t>Транспортный налог</t>
  </si>
  <si>
    <t>000 1 06 04011 02 0000 110</t>
  </si>
  <si>
    <t>Транспортный налог с организаций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</si>
  <si>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</si>
  <si>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</si>
  <si>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</si>
  <si>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</si>
  <si>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</si>
  <si>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</si>
  <si>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</si>
  <si>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</si>
  <si>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</si>
  <si>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</si>
  <si>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</si>
  <si>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</si>
  <si>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</si>
  <si>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</si>
  <si>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</si>
  <si>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</si>
  <si>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</si>
  <si>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</si>
  <si>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</si>
  <si>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</si>
  <si>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</si>
  <si>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</si>
  <si>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</si>
  <si>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</si>
  <si>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000 1 11 05075 10 0001 120</t>
  </si>
  <si>
    <t>Доходы от сдачи в аренду имущества, составляющего казну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</si>
  <si>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000 1 11 09000 00 0000 120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</si>
  <si>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</si>
  <si>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</si>
  <si>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</si>
  <si>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</si>
  <si>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</si>
  <si>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 от оказания платных услуг (работ) получателями средств бюджетов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</si>
  <si>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</si>
  <si>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</si>
  <si>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</si>
  <si>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</si>
  <si>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</si>
  <si>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(межбюджетные субсидии)</t>
  </si>
  <si>
    <t>000 2 02 02999 00 0000 151</t>
  </si>
  <si>
    <t>Прочие субсидии</t>
  </si>
  <si>
    <t>000 2 02 02999 10 0000 151</t>
  </si>
  <si>
    <t>Прочие субсидии бюджетам поселений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</si>
  <si>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</si>
  <si>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</si>
  <si>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</si>
  <si>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отстутствуют военные комиссариаты</t>
  </si>
  <si>
    <t>000 2 02 03024 10 0000 151</t>
  </si>
  <si>
    <t>Субвенции бюджетам поселений на выполнение передаваемых полномочий субъектов Российиской Федерации</t>
  </si>
  <si>
    <t>000 2 02 04000 00 0000 151</t>
  </si>
  <si>
    <t>Иные межбюджетные трансферты</t>
  </si>
  <si>
    <t>000 202 04999 10 0000 151</t>
  </si>
  <si>
    <t>Прочие межбюджетные трансферты, передаваемые бюджетам поселений</t>
  </si>
  <si>
    <t>000 2 02 04999 10 0102 151</t>
  </si>
  <si>
    <t>Прочие межбюджетные трансферты, передаваемые бюджетам поселений - иные межбюджетные трансферты на меры по обеспечению сбалансированности бюджетов поселений</t>
  </si>
  <si>
    <t>000 202 04999 10 0103 151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</si>
  <si>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</si>
  <si>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000 202 04999 10 0105 151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</si>
  <si>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</si>
  <si>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000 2 02 04999 10 0106 151</t>
  </si>
  <si>
    <t xml:space="preserve">Прочие межбюджетные трансферты, передаваемые бюджетам поселений - иные межбюджетные трансферты на подготовку генеральных планов </t>
  </si>
  <si>
    <t>000 2 02 04999 10 0107 151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</si>
  <si>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</si>
  <si>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ВСЕГО: доходов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</si>
  <si>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</si>
  <si>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000 2 02 04999 10 0105 151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</si>
</sst>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9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justify" wrapText="1"/>
    </xf>
    <xf numFmtId="2" fontId="2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justify" wrapText="1"/>
    </xf>
    <xf numFmtId="2" fontId="3" fillId="0" borderId="0" xfId="0" applyNumberFormat="1" applyFont="1"/>
    <xf numFmtId="2" fontId="2" fillId="2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justify"/>
    </xf>
    <xf numFmtId="0" fontId="2" fillId="0" borderId="3" xfId="0" applyFont="1" applyFill="1" applyBorder="1" applyAlignment="1">
      <alignment horizontal="justify" wrapText="1"/>
    </xf>
    <xf numFmtId="0" fontId="4" fillId="0" borderId="3" xfId="0" applyFont="1" applyBorder="1" applyAlignment="1">
      <alignment horizontal="justify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justify"/>
    </xf>
    <xf numFmtId="0" fontId="2" fillId="0" borderId="3" xfId="0" applyFont="1" applyBorder="1" applyAlignment="1">
      <alignment horizontal="right"/>
    </xf>
    <xf numFmtId="164" fontId="5" fillId="0" borderId="0" xfId="1" applyFont="1"/>
    <xf numFmtId="43" fontId="5" fillId="0" borderId="0" xfId="1" applyNumberFormat="1" applyFont="1"/>
    <xf numFmtId="0" fontId="2" fillId="0" borderId="0" xfId="0" applyFont="1" applyBorder="1"/>
    <xf numFmtId="164" fontId="6" fillId="0" borderId="0" xfId="1" applyFont="1" applyBorder="1"/>
    <xf numFmtId="43" fontId="6" fillId="0" borderId="0" xfId="1" applyNumberFormat="1" applyFont="1" applyBorder="1"/>
    <xf numFmtId="164" fontId="7" fillId="0" borderId="0" xfId="1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73"/>
  <sheetViews>
    <sheetView tabSelected="1" topLeftCell="A41" zoomScaleNormal="100" workbookViewId="0">
      <selection activeCell="F56" sqref="F56"/>
    </sheetView>
  </sheetViews>
  <sheetFormatPr defaultRowHeight="12.75"/>
  <cols>
    <col min="1" max="1" width="29.42578125" customWidth="1"/>
    <col min="2" max="2" width="53.42578125" customWidth="1"/>
    <col min="3" max="3" width="14.140625" customWidth="1"/>
    <col min="4" max="4" width="9.140625" style="3"/>
  </cols>
  <sheetData>
    <row r="1" spans="1:6" s="3" customFormat="1" ht="15.75">
      <c r="A1" s="1"/>
      <c r="B1" s="1"/>
      <c r="C1" s="2" t="s">
        <v>0</v>
      </c>
      <c r="E1"/>
      <c r="F1"/>
    </row>
    <row r="2" spans="1:6" s="3" customFormat="1" ht="15.75">
      <c r="A2" s="1"/>
      <c r="B2" s="1"/>
      <c r="C2" s="2" t="s">
        <v>1</v>
      </c>
      <c r="E2"/>
      <c r="F2"/>
    </row>
    <row r="3" spans="1:6" s="3" customFormat="1" ht="15.75">
      <c r="A3" s="1"/>
      <c r="B3" s="30" t="s">
        <v>2</v>
      </c>
      <c r="C3" s="30"/>
      <c r="E3"/>
      <c r="F3"/>
    </row>
    <row r="4" spans="1:6" s="3" customFormat="1" ht="15.75">
      <c r="A4" s="1"/>
      <c r="B4" s="1"/>
      <c r="C4" s="2" t="s">
        <v>3</v>
      </c>
      <c r="E4"/>
      <c r="F4"/>
    </row>
    <row r="5" spans="1:6" s="3" customFormat="1" ht="15.75">
      <c r="A5" s="1"/>
      <c r="B5" s="1"/>
      <c r="C5" s="2" t="s">
        <v>4</v>
      </c>
      <c r="E5"/>
      <c r="F5"/>
    </row>
    <row r="6" spans="1:6" s="3" customFormat="1" ht="15.75">
      <c r="A6" s="1"/>
      <c r="B6" s="1"/>
      <c r="C6" s="2" t="s">
        <v>5</v>
      </c>
      <c r="E6"/>
      <c r="F6"/>
    </row>
    <row r="7" spans="1:6" s="3" customFormat="1" ht="15.75">
      <c r="A7" s="1"/>
      <c r="B7" s="1"/>
      <c r="C7" s="1"/>
      <c r="E7"/>
      <c r="F7"/>
    </row>
    <row r="8" spans="1:6" s="3" customFormat="1" ht="15.75">
      <c r="A8" s="1"/>
      <c r="B8" s="1"/>
      <c r="C8" s="1"/>
      <c r="E8"/>
      <c r="F8"/>
    </row>
    <row r="9" spans="1:6" s="3" customFormat="1" ht="15.75">
      <c r="A9" s="31" t="s">
        <v>6</v>
      </c>
      <c r="B9" s="31"/>
      <c r="C9" s="31"/>
      <c r="E9"/>
      <c r="F9"/>
    </row>
    <row r="10" spans="1:6" s="3" customFormat="1" ht="15.75">
      <c r="A10" s="31" t="s">
        <v>7</v>
      </c>
      <c r="B10" s="31"/>
      <c r="C10" s="31"/>
      <c r="E10"/>
      <c r="F10"/>
    </row>
    <row r="11" spans="1:6" s="3" customFormat="1" ht="15.75">
      <c r="A11" s="31" t="s">
        <v>8</v>
      </c>
      <c r="B11" s="31"/>
      <c r="C11" s="31"/>
      <c r="E11"/>
      <c r="F11"/>
    </row>
    <row r="12" spans="1:6" s="3" customFormat="1" ht="15.75">
      <c r="A12" s="31" t="s">
        <v>9</v>
      </c>
      <c r="B12" s="31"/>
      <c r="C12" s="31"/>
      <c r="E12"/>
      <c r="F12"/>
    </row>
    <row r="13" spans="1:6" s="3" customFormat="1" ht="15.75">
      <c r="A13" s="4"/>
      <c r="B13" s="4"/>
      <c r="C13" s="4"/>
      <c r="E13"/>
      <c r="F13"/>
    </row>
    <row r="14" spans="1:6" s="3" customFormat="1" ht="38.25" customHeight="1">
      <c r="A14" s="28" t="s">
        <v>10</v>
      </c>
      <c r="B14" s="28" t="s">
        <v>11</v>
      </c>
      <c r="C14" s="28" t="s">
        <v>12</v>
      </c>
      <c r="E14"/>
      <c r="F14"/>
    </row>
    <row r="15" spans="1:6" s="3" customFormat="1" ht="12.75" customHeight="1">
      <c r="A15" s="29"/>
      <c r="B15" s="29"/>
      <c r="C15" s="29"/>
      <c r="E15"/>
      <c r="F15"/>
    </row>
    <row r="16" spans="1:6" s="3" customFormat="1" ht="15.75">
      <c r="A16" s="5">
        <v>1</v>
      </c>
      <c r="B16" s="5">
        <v>2</v>
      </c>
      <c r="C16" s="5">
        <v>3</v>
      </c>
      <c r="E16"/>
      <c r="F16"/>
    </row>
    <row r="17" spans="1:9" s="3" customFormat="1" ht="15.75">
      <c r="A17" s="6" t="s">
        <v>13</v>
      </c>
      <c r="B17" s="7" t="s">
        <v>14</v>
      </c>
      <c r="C17" s="8">
        <f>SUM(C18+C21+C33+C41)+C30</f>
        <v>12749.2</v>
      </c>
      <c r="E17"/>
      <c r="F17"/>
    </row>
    <row r="18" spans="1:9" s="3" customFormat="1" ht="15" customHeight="1">
      <c r="A18" s="6" t="s">
        <v>15</v>
      </c>
      <c r="B18" s="7" t="s">
        <v>16</v>
      </c>
      <c r="C18" s="8">
        <f>SUM(C19)</f>
        <v>693.2</v>
      </c>
      <c r="E18"/>
      <c r="F18"/>
    </row>
    <row r="19" spans="1:9" s="3" customFormat="1" ht="16.5" customHeight="1">
      <c r="A19" s="6" t="s">
        <v>17</v>
      </c>
      <c r="B19" s="7" t="s">
        <v>18</v>
      </c>
      <c r="C19" s="8">
        <f>C20</f>
        <v>693.2</v>
      </c>
      <c r="E19"/>
      <c r="F19"/>
    </row>
    <row r="20" spans="1:9" s="3" customFormat="1" ht="96.75" customHeight="1">
      <c r="A20" s="9" t="s">
        <v>19</v>
      </c>
      <c r="B20" s="10" t="s">
        <v>20</v>
      </c>
      <c r="C20" s="11">
        <v>693.2</v>
      </c>
      <c r="E20"/>
      <c r="F20"/>
    </row>
    <row r="21" spans="1:9" s="3" customFormat="1" ht="16.5" customHeight="1">
      <c r="A21" s="6" t="s">
        <v>21</v>
      </c>
      <c r="B21" s="12" t="s">
        <v>22</v>
      </c>
      <c r="C21" s="8">
        <f>C22+C24+C27</f>
        <v>7793.4</v>
      </c>
      <c r="E21"/>
      <c r="F21"/>
    </row>
    <row r="22" spans="1:9" s="3" customFormat="1" ht="16.5" customHeight="1">
      <c r="A22" s="6" t="s">
        <v>23</v>
      </c>
      <c r="B22" s="12" t="s">
        <v>24</v>
      </c>
      <c r="C22" s="8">
        <f>SUM(C23)</f>
        <v>71</v>
      </c>
      <c r="E22"/>
      <c r="F22"/>
    </row>
    <row r="23" spans="1:9" s="3" customFormat="1" ht="50.25" customHeight="1">
      <c r="A23" s="9" t="s">
        <v>25</v>
      </c>
      <c r="B23" s="10" t="s">
        <v>26</v>
      </c>
      <c r="C23" s="11">
        <v>71</v>
      </c>
      <c r="E23"/>
      <c r="F23"/>
      <c r="I23" s="13"/>
    </row>
    <row r="24" spans="1:9" s="3" customFormat="1" ht="16.5" customHeight="1">
      <c r="A24" s="6" t="s">
        <v>27</v>
      </c>
      <c r="B24" s="12" t="s">
        <v>28</v>
      </c>
      <c r="C24" s="8">
        <f>SUM(C25:C26)</f>
        <v>500</v>
      </c>
      <c r="E24"/>
      <c r="F24"/>
    </row>
    <row r="25" spans="1:9" s="3" customFormat="1" ht="18" customHeight="1">
      <c r="A25" s="9" t="s">
        <v>29</v>
      </c>
      <c r="B25" s="10" t="s">
        <v>30</v>
      </c>
      <c r="C25" s="11">
        <v>310</v>
      </c>
      <c r="E25"/>
      <c r="F25"/>
    </row>
    <row r="26" spans="1:9" s="3" customFormat="1" ht="20.25" customHeight="1">
      <c r="A26" s="9" t="s">
        <v>31</v>
      </c>
      <c r="B26" s="10" t="s">
        <v>32</v>
      </c>
      <c r="C26" s="11">
        <v>190</v>
      </c>
      <c r="E26"/>
      <c r="F26"/>
    </row>
    <row r="27" spans="1:9" s="3" customFormat="1" ht="18.75" customHeight="1">
      <c r="A27" s="6" t="s">
        <v>33</v>
      </c>
      <c r="B27" s="12" t="s">
        <v>34</v>
      </c>
      <c r="C27" s="8">
        <f>SUM(C28:C29)</f>
        <v>7222.4</v>
      </c>
      <c r="E27"/>
      <c r="F27"/>
    </row>
    <row r="28" spans="1:9" s="3" customFormat="1" ht="95.25" customHeight="1">
      <c r="A28" s="9" t="s">
        <v>35</v>
      </c>
      <c r="B28" s="10" t="s">
        <v>36</v>
      </c>
      <c r="C28" s="11">
        <v>7200</v>
      </c>
      <c r="E28"/>
      <c r="F28"/>
    </row>
    <row r="29" spans="1:9" ht="96" customHeight="1">
      <c r="A29" s="9" t="s">
        <v>37</v>
      </c>
      <c r="B29" s="10" t="s">
        <v>38</v>
      </c>
      <c r="C29" s="11">
        <v>22.4</v>
      </c>
      <c r="E29" s="3"/>
      <c r="F29" s="3"/>
    </row>
    <row r="30" spans="1:9" ht="18" customHeight="1">
      <c r="A30" s="6" t="s">
        <v>39</v>
      </c>
      <c r="B30" s="12" t="s">
        <v>40</v>
      </c>
      <c r="C30" s="8">
        <f>C31</f>
        <v>5</v>
      </c>
    </row>
    <row r="31" spans="1:9" ht="61.5" customHeight="1">
      <c r="A31" s="6" t="s">
        <v>41</v>
      </c>
      <c r="B31" s="12" t="s">
        <v>42</v>
      </c>
      <c r="C31" s="8">
        <f>C32</f>
        <v>5</v>
      </c>
    </row>
    <row r="32" spans="1:9" ht="100.5" customHeight="1">
      <c r="A32" s="9" t="s">
        <v>43</v>
      </c>
      <c r="B32" s="10" t="s">
        <v>44</v>
      </c>
      <c r="C32" s="11">
        <v>5</v>
      </c>
    </row>
    <row r="33" spans="1:6" ht="47.25" customHeight="1">
      <c r="A33" s="6" t="s">
        <v>45</v>
      </c>
      <c r="B33" s="12" t="s">
        <v>46</v>
      </c>
      <c r="C33" s="8">
        <f>SUM(C34+C39)</f>
        <v>4217.5999999999995</v>
      </c>
    </row>
    <row r="34" spans="1:6" ht="112.7" customHeight="1">
      <c r="A34" s="6" t="s">
        <v>47</v>
      </c>
      <c r="B34" s="12" t="s">
        <v>48</v>
      </c>
      <c r="C34" s="8">
        <f>SUM(C35+C36)</f>
        <v>3933.7</v>
      </c>
    </row>
    <row r="35" spans="1:6" ht="96" customHeight="1">
      <c r="A35" s="9" t="s">
        <v>49</v>
      </c>
      <c r="B35" s="10" t="s">
        <v>50</v>
      </c>
      <c r="C35" s="14">
        <v>423.2</v>
      </c>
    </row>
    <row r="36" spans="1:6" ht="65.25" customHeight="1">
      <c r="A36" s="6" t="s">
        <v>51</v>
      </c>
      <c r="B36" s="12" t="s">
        <v>52</v>
      </c>
      <c r="C36" s="8">
        <f>C37+C38</f>
        <v>3510.5</v>
      </c>
    </row>
    <row r="37" spans="1:6" ht="52.5" customHeight="1">
      <c r="A37" s="9" t="s">
        <v>53</v>
      </c>
      <c r="B37" s="10" t="s">
        <v>54</v>
      </c>
      <c r="C37" s="11">
        <v>787.8</v>
      </c>
    </row>
    <row r="38" spans="1:6" ht="83.25" customHeight="1">
      <c r="A38" s="9" t="s">
        <v>55</v>
      </c>
      <c r="B38" s="10" t="s">
        <v>56</v>
      </c>
      <c r="C38" s="11">
        <v>2722.7</v>
      </c>
    </row>
    <row r="39" spans="1:6" ht="112.5" customHeight="1">
      <c r="A39" s="6" t="s">
        <v>57</v>
      </c>
      <c r="B39" s="12" t="s">
        <v>95</v>
      </c>
      <c r="C39" s="8">
        <f>SUM(C40)</f>
        <v>283.89999999999998</v>
      </c>
    </row>
    <row r="40" spans="1:6" ht="94.7" customHeight="1">
      <c r="A40" s="9" t="s">
        <v>58</v>
      </c>
      <c r="B40" s="10" t="s">
        <v>59</v>
      </c>
      <c r="C40" s="11">
        <v>283.89999999999998</v>
      </c>
    </row>
    <row r="41" spans="1:6" ht="30.75" customHeight="1">
      <c r="A41" s="6" t="s">
        <v>60</v>
      </c>
      <c r="B41" s="12" t="s">
        <v>61</v>
      </c>
      <c r="C41" s="8">
        <f>C42</f>
        <v>40</v>
      </c>
    </row>
    <row r="42" spans="1:6" ht="32.25" customHeight="1">
      <c r="A42" s="15" t="s">
        <v>62</v>
      </c>
      <c r="B42" s="16" t="s">
        <v>63</v>
      </c>
      <c r="C42" s="11">
        <v>40</v>
      </c>
    </row>
    <row r="43" spans="1:6" ht="22.7" customHeight="1">
      <c r="A43" s="6" t="s">
        <v>64</v>
      </c>
      <c r="B43" s="7" t="s">
        <v>65</v>
      </c>
      <c r="C43" s="8">
        <f>SUM(C44)</f>
        <v>5083.2400000000007</v>
      </c>
    </row>
    <row r="44" spans="1:6" ht="34.5" customHeight="1">
      <c r="A44" s="6" t="s">
        <v>66</v>
      </c>
      <c r="B44" s="12" t="s">
        <v>67</v>
      </c>
      <c r="C44" s="8">
        <f>C45+C48+C51</f>
        <v>5083.2400000000007</v>
      </c>
    </row>
    <row r="45" spans="1:6" s="3" customFormat="1" ht="34.5" hidden="1" customHeight="1">
      <c r="A45" s="6" t="s">
        <v>68</v>
      </c>
      <c r="B45" s="17" t="s">
        <v>69</v>
      </c>
      <c r="C45" s="8">
        <f>C46</f>
        <v>0</v>
      </c>
      <c r="E45"/>
      <c r="F45"/>
    </row>
    <row r="46" spans="1:6" s="3" customFormat="1" ht="18.75" hidden="1" customHeight="1">
      <c r="A46" s="6" t="s">
        <v>70</v>
      </c>
      <c r="B46" s="12" t="s">
        <v>71</v>
      </c>
      <c r="C46" s="8">
        <f>C47</f>
        <v>0</v>
      </c>
      <c r="E46"/>
      <c r="F46"/>
    </row>
    <row r="47" spans="1:6" s="3" customFormat="1" ht="21.75" hidden="1" customHeight="1">
      <c r="A47" s="9" t="s">
        <v>72</v>
      </c>
      <c r="B47" s="10" t="s">
        <v>73</v>
      </c>
      <c r="C47" s="11">
        <v>0</v>
      </c>
      <c r="E47"/>
      <c r="F47"/>
    </row>
    <row r="48" spans="1:6" s="3" customFormat="1" ht="39.75" customHeight="1">
      <c r="A48" s="6" t="s">
        <v>74</v>
      </c>
      <c r="B48" s="12" t="s">
        <v>75</v>
      </c>
      <c r="C48" s="8">
        <f>C49+C50</f>
        <v>99.8</v>
      </c>
      <c r="E48"/>
      <c r="F48"/>
    </row>
    <row r="49" spans="1:6" s="3" customFormat="1" ht="55.5" customHeight="1">
      <c r="A49" s="9" t="s">
        <v>76</v>
      </c>
      <c r="B49" s="10" t="s">
        <v>77</v>
      </c>
      <c r="C49" s="11">
        <v>98.8</v>
      </c>
      <c r="E49"/>
      <c r="F49"/>
    </row>
    <row r="50" spans="1:6" s="3" customFormat="1" ht="51" customHeight="1">
      <c r="A50" s="9" t="s">
        <v>78</v>
      </c>
      <c r="B50" s="10" t="s">
        <v>79</v>
      </c>
      <c r="C50" s="11">
        <v>1</v>
      </c>
      <c r="E50"/>
      <c r="F50"/>
    </row>
    <row r="51" spans="1:6" s="3" customFormat="1" ht="15.75">
      <c r="A51" s="6" t="s">
        <v>80</v>
      </c>
      <c r="B51" s="12" t="s">
        <v>81</v>
      </c>
      <c r="C51" s="8">
        <f>C52</f>
        <v>4983.4400000000005</v>
      </c>
      <c r="E51"/>
      <c r="F51"/>
    </row>
    <row r="52" spans="1:6" s="3" customFormat="1" ht="31.5">
      <c r="A52" s="6" t="s">
        <v>82</v>
      </c>
      <c r="B52" s="12" t="s">
        <v>83</v>
      </c>
      <c r="C52" s="8">
        <f>C53+C54+C55+C57+C58+C56</f>
        <v>4983.4400000000005</v>
      </c>
      <c r="E52"/>
      <c r="F52"/>
    </row>
    <row r="53" spans="1:6" s="3" customFormat="1" ht="64.5" customHeight="1">
      <c r="A53" s="9" t="s">
        <v>84</v>
      </c>
      <c r="B53" s="10" t="s">
        <v>85</v>
      </c>
      <c r="C53" s="11">
        <v>2399.54</v>
      </c>
      <c r="E53"/>
      <c r="F53"/>
    </row>
    <row r="54" spans="1:6" s="3" customFormat="1" ht="83.25" hidden="1" customHeight="1">
      <c r="A54" s="9" t="s">
        <v>86</v>
      </c>
      <c r="B54" s="16" t="s">
        <v>87</v>
      </c>
      <c r="C54" s="11">
        <v>0</v>
      </c>
      <c r="E54"/>
      <c r="F54"/>
    </row>
    <row r="55" spans="1:6" s="3" customFormat="1" ht="220.5" hidden="1" customHeight="1">
      <c r="A55" s="18" t="s">
        <v>88</v>
      </c>
      <c r="B55" s="19" t="s">
        <v>89</v>
      </c>
      <c r="C55" s="20">
        <v>0</v>
      </c>
      <c r="E55"/>
      <c r="F55"/>
    </row>
    <row r="56" spans="1:6" s="3" customFormat="1" ht="220.5" customHeight="1">
      <c r="A56" s="18" t="s">
        <v>96</v>
      </c>
      <c r="B56" s="19" t="s">
        <v>89</v>
      </c>
      <c r="C56" s="11">
        <v>900</v>
      </c>
      <c r="E56"/>
      <c r="F56"/>
    </row>
    <row r="57" spans="1:6" s="3" customFormat="1" ht="49.5" customHeight="1">
      <c r="A57" s="18" t="s">
        <v>90</v>
      </c>
      <c r="B57" s="16" t="s">
        <v>91</v>
      </c>
      <c r="C57" s="11">
        <v>930</v>
      </c>
      <c r="E57"/>
      <c r="F57"/>
    </row>
    <row r="58" spans="1:6" s="3" customFormat="1" ht="66.75" customHeight="1">
      <c r="A58" s="18" t="s">
        <v>92</v>
      </c>
      <c r="B58" s="16" t="s">
        <v>93</v>
      </c>
      <c r="C58" s="11">
        <v>753.9</v>
      </c>
      <c r="E58"/>
      <c r="F58"/>
    </row>
    <row r="59" spans="1:6" s="3" customFormat="1" ht="15.75">
      <c r="A59" s="9"/>
      <c r="B59" s="6" t="s">
        <v>94</v>
      </c>
      <c r="C59" s="8">
        <f>SUM(C17+C43)</f>
        <v>17832.440000000002</v>
      </c>
      <c r="E59"/>
      <c r="F59"/>
    </row>
    <row r="62" spans="1:6" s="3" customFormat="1">
      <c r="A62"/>
      <c r="B62"/>
      <c r="C62" s="21"/>
      <c r="E62"/>
      <c r="F62"/>
    </row>
    <row r="63" spans="1:6" s="3" customFormat="1">
      <c r="A63"/>
      <c r="B63"/>
      <c r="C63" s="21"/>
      <c r="E63"/>
      <c r="F63"/>
    </row>
    <row r="64" spans="1:6" s="3" customFormat="1">
      <c r="A64"/>
      <c r="B64"/>
      <c r="C64" s="22"/>
      <c r="E64"/>
      <c r="F64"/>
    </row>
    <row r="65" spans="1:6" s="3" customFormat="1">
      <c r="A65"/>
      <c r="B65"/>
      <c r="C65" s="21"/>
      <c r="E65"/>
      <c r="F65"/>
    </row>
    <row r="66" spans="1:6" s="3" customFormat="1">
      <c r="A66"/>
      <c r="B66"/>
      <c r="C66" s="21"/>
      <c r="E66"/>
      <c r="F66"/>
    </row>
    <row r="67" spans="1:6" s="3" customFormat="1" ht="15.75">
      <c r="A67"/>
      <c r="B67" s="23"/>
      <c r="C67" s="24"/>
      <c r="E67"/>
      <c r="F67"/>
    </row>
    <row r="68" spans="1:6" s="3" customFormat="1" ht="15.75">
      <c r="A68"/>
      <c r="B68" s="23"/>
      <c r="C68" s="24"/>
      <c r="E68"/>
      <c r="F68"/>
    </row>
    <row r="69" spans="1:6" s="3" customFormat="1" ht="15.75">
      <c r="A69"/>
      <c r="B69" s="23"/>
      <c r="C69" s="25"/>
      <c r="E69"/>
      <c r="F69"/>
    </row>
    <row r="70" spans="1:6" s="3" customFormat="1" ht="15.75">
      <c r="A70"/>
      <c r="B70" s="23"/>
      <c r="C70" s="24"/>
      <c r="E70"/>
      <c r="F70"/>
    </row>
    <row r="71" spans="1:6" s="3" customFormat="1" ht="15.75">
      <c r="A71"/>
      <c r="B71" s="23"/>
      <c r="C71" s="26"/>
      <c r="E71"/>
      <c r="F71"/>
    </row>
    <row r="72" spans="1:6" s="3" customFormat="1" ht="15.75">
      <c r="A72"/>
      <c r="B72" s="23"/>
      <c r="C72" s="24"/>
      <c r="E72"/>
      <c r="F72"/>
    </row>
    <row r="73" spans="1:6">
      <c r="B73" s="27"/>
      <c r="C73" s="27"/>
    </row>
  </sheetData>
  <mergeCells count="8">
    <mergeCell ref="A14:A15"/>
    <mergeCell ref="B14:B15"/>
    <mergeCell ref="C14:C15"/>
    <mergeCell ref="B3:C3"/>
    <mergeCell ref="A9:C9"/>
    <mergeCell ref="A10:C10"/>
    <mergeCell ref="A11:C11"/>
    <mergeCell ref="A12:C12"/>
  </mergeCells>
  <pageMargins left="1.1811023622047245" right="0.39370078740157483" top="0.78740157480314965" bottom="0.78740157480314965" header="0.31496062992125984" footer="0.31496062992125984"/>
  <pageSetup paperSize="9" scale="87" fitToHeight="0" orientation="portrait" r:id="rId1"/>
  <rowBreaks count="2" manualBreakCount="2">
    <brk id="31" max="2" man="1"/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№ 2 прогноз дох</vt:lpstr>
      <vt:lpstr>'Прил № 2 прогноз дох'!Заголовки_для_печати</vt:lpstr>
      <vt:lpstr>'Прил № 2 прогноз дох'!Область_печати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Модеева</dc:creator>
  <cp:lastModifiedBy>Денисенко Олеся Михайловна</cp:lastModifiedBy>
  <dcterms:created xsi:type="dcterms:W3CDTF">2013-12-18T13:03:37Z</dcterms:created>
  <dcterms:modified xsi:type="dcterms:W3CDTF">2014-03-24T13:22:04Z</dcterms:modified>
</cp:coreProperties>
</file>