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ил № 1 ист" sheetId="1" r:id="rId1"/>
    <sheet name="Прил № 2 прогноз дох" sheetId="2" r:id="rId2"/>
    <sheet name="Прил № 3 безвозм" sheetId="3" r:id="rId3"/>
    <sheet name="Прил № 4 ГАДБ" sheetId="4" r:id="rId4"/>
    <sheet name=" Прил.5-источ" sheetId="5" r:id="rId5"/>
  </sheets>
  <definedNames/>
  <calcPr fullCalcOnLoad="1"/>
</workbook>
</file>

<file path=xl/sharedStrings.xml><?xml version="1.0" encoding="utf-8"?>
<sst xmlns="http://schemas.openxmlformats.org/spreadsheetml/2006/main" count="249" uniqueCount="203">
  <si>
    <t>к решению совета депутатов</t>
  </si>
  <si>
    <t>Киришского муниципального района</t>
  </si>
  <si>
    <t>Ленинградской области</t>
  </si>
  <si>
    <t>ИСТОЧНИКИ</t>
  </si>
  <si>
    <t>Код бюджетной классификации источников внутреннего финансирования дефицита бюджета</t>
  </si>
  <si>
    <t>Наименование кодов источников внутреннего финансирования дефицита бюджета</t>
  </si>
  <si>
    <t>Сумма (тысяч рублей)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</si>
  <si>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</si>
  <si>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</si>
  <si>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</si>
  <si>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</si>
  <si>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</si>
  <si>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</si>
  <si>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</si>
  <si>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средств бюджетов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</si>
  <si>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</si>
  <si>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</si>
  <si>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</si>
  <si>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средств бюджетов поселений</t>
  </si>
  <si>
    <t>муниципального образования</t>
  </si>
  <si>
    <t xml:space="preserve"> Кусинское сельское поселение</t>
  </si>
  <si>
    <t xml:space="preserve">   Кусинское сельское поселение  Киришского муниципального района </t>
  </si>
  <si>
    <t xml:space="preserve">     внутреннего финансирования дефицита бюджета муниципального образования </t>
  </si>
  <si>
    <t>Приложение 1</t>
  </si>
  <si>
    <t>Приложение 2</t>
  </si>
  <si>
    <t>Кусинское сельское поселение</t>
  </si>
  <si>
    <t>Прогнозируемое поступление доходов в бюджет</t>
  </si>
  <si>
    <t xml:space="preserve">муниципального образования Кусинское сельское поселение </t>
  </si>
  <si>
    <t xml:space="preserve">Киришского муниципального района Ленинградской области </t>
  </si>
  <si>
    <t>Код бюджетной классификации</t>
  </si>
  <si>
    <t>Наименование доходов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</si>
  <si>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</si>
  <si>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</si>
  <si>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</si>
  <si>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</si>
  <si>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</si>
  <si>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</si>
  <si>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000 1 06 00000 00 0000 000</t>
  </si>
  <si>
    <t>Налоги на имущество</t>
  </si>
  <si>
    <t>000 1 06 01000 00 0000 000</t>
  </si>
  <si>
    <t>Налоги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</si>
  <si>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</si>
  <si>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</si>
  <si>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</si>
  <si>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000 1 06 06000 00 0000 110</t>
  </si>
  <si>
    <t>Земельный налог</t>
  </si>
  <si>
    <t>000 1 06 06013 10 0000 110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</si>
  <si>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</si>
  <si>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</si>
  <si>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</si>
  <si>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</si>
  <si>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</si>
  <si>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</si>
  <si>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</si>
  <si>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</si>
  <si>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000 1 11 05035 10 0000 120</t>
  </si>
  <si>
    <t>000 1 11 05035 10 0001 120</t>
  </si>
  <si>
    <t>Доходы от сдачи в аренду имущества, непосредственно участвующего в предоставлении коммунальных услуг населению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</si>
  <si>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</si>
  <si>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</si>
  <si>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</si>
  <si>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000 1 13 00000 00 0000 000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</si>
  <si>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</si>
  <si>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</si>
  <si>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</si>
  <si>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</si>
  <si>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000 202 04000 00 0000 151 </t>
  </si>
  <si>
    <t>Иные межбюджетные трансферты</t>
  </si>
  <si>
    <t>000 202 04999 10 0000 151</t>
  </si>
  <si>
    <t>Прочие межбюджетные трансферты, передаваемые бюджетам поселений</t>
  </si>
  <si>
    <t>000 202 04999 10 0102 151</t>
  </si>
  <si>
    <t>Иные межбюджетные трансферты на меры по обеспечению сбалансированности бюджетов поселений</t>
  </si>
  <si>
    <t>ВСЕГО: доходов</t>
  </si>
  <si>
    <t xml:space="preserve">000 1 06 04000 02 0000 110 </t>
  </si>
  <si>
    <t>000 1 06 04011 02 0000 110</t>
  </si>
  <si>
    <t>Транспортный налог с организаций</t>
  </si>
  <si>
    <t xml:space="preserve">000 1 06 04012 02 0000 110 </t>
  </si>
  <si>
    <t>Транспортный налог с физических лиц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</si>
  <si>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</si>
  <si>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</si>
  <si>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</si>
  <si>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</si>
  <si>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</si>
  <si>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000 1 13 01995 10 0000 130</t>
  </si>
  <si>
    <t xml:space="preserve">Прочие доходы  от оказания платных услуг (работ) получателями средств бюджетов поселений 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</si>
  <si>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</si>
  <si>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</si>
  <si>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</si>
  <si>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Субвенции бюджетам поселений на осуществление первичного воинского учета на территориях, где отстутствуют военные комиссариаты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</si>
  <si>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</si>
  <si>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</si>
  <si>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</si>
  <si>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</si>
  <si>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</si>
  <si>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</si>
  <si>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Приложение  3</t>
  </si>
  <si>
    <t xml:space="preserve">Ленинградской области </t>
  </si>
  <si>
    <t>Источники доходов</t>
  </si>
  <si>
    <t xml:space="preserve">Сумма      (тысяч рублей)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</si>
  <si>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</si>
  <si>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Приложение 4</t>
  </si>
  <si>
    <t xml:space="preserve">к решению совета депутатов </t>
  </si>
  <si>
    <t>ПЕРЕЧЕНЬ</t>
  </si>
  <si>
    <t xml:space="preserve">главных администраторов доходов бюджета </t>
  </si>
  <si>
    <t>Киришского муниципального района Ленинградской   области</t>
  </si>
  <si>
    <t xml:space="preserve">      Код бюджетной классификации</t>
  </si>
  <si>
    <t xml:space="preserve">             Российской Федерации</t>
  </si>
  <si>
    <t>Наименование</t>
  </si>
  <si>
    <t>главного администратора</t>
  </si>
  <si>
    <t>доходов</t>
  </si>
  <si>
    <t>главного администратора доходов бюджета</t>
  </si>
  <si>
    <t>1 11 05013 10 0000 120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</si>
  <si>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</si>
  <si>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</si>
  <si>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</si>
  <si>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</si>
  <si>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</si>
  <si>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</si>
  <si>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</si>
  <si>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>1 11 05035 10 0001 120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</si>
  <si>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</si>
  <si>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1 11 09045 10 0000 120</t>
  </si>
  <si>
    <t>Прочие поступления от использования имущества, находящегося в 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</si>
  <si>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1 13 01995 10 0000 130</t>
  </si>
  <si>
    <t>1 13 02995 10 0000 130</t>
  </si>
  <si>
    <t>Прочие доходы от компенсации затрат бюджетов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</si>
  <si>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</si>
  <si>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</si>
  <si>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</si>
  <si>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</si>
  <si>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1 16 23051 10 0000 140</t>
  </si>
  <si>
    <t>Доходы от возмещения ущерба при возникновении страховых случаев, по обязательному стразованию гражданской ответственности, когда выгодоприобретателями выступают получатели средств бюджетов поселений</t>
  </si>
  <si>
    <t>1 16 33050 10 0000 140</t>
  </si>
  <si>
    <t>Денежные взыскания (штрафы) за нарушение законодательства Российской Федерации  о размещении заказов на поставки товаров, выполнение работ, оказание услуг для нужд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</si>
  <si>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</si>
  <si>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</si>
  <si>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</si>
  <si>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 поселений</t>
  </si>
  <si>
    <t>2 02 01001 10 0000 151</t>
  </si>
  <si>
    <t>Дотации бюджетам поселений на выравнивание бюджетной обеспеченности из областного бюджета</t>
  </si>
  <si>
    <t>2 02 01001 10 0620 151</t>
  </si>
  <si>
    <t>Дотации бюджетам поселений на выравнивание бюджетной обеспеченности из бюджета МО Киришский муниципальный район Ленинградской области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</si>
  <si>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</si>
  <si>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</si>
  <si>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</si>
  <si>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</si>
  <si>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</si>
  <si>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</si>
  <si>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2 02 02999 10 0000 151 </t>
  </si>
  <si>
    <t>Прочие субсидии бюджетам поселений</t>
  </si>
  <si>
    <t>2 02 03015 10 0000 151</t>
  </si>
  <si>
    <t>2 02 03999 10 0000 151</t>
  </si>
  <si>
    <t>Прочие субвенции бюджетам поселений</t>
  </si>
  <si>
    <t>2 02 04012 10 0000 151</t>
  </si>
  <si>
    <t>Межбюджетные трансферты, передаваемые бюджетам для компенсации дополнительных расходов, возникающих в результате решений, принятых органами власти другого уровня</t>
  </si>
  <si>
    <t>2 02 04025 10 0000 151</t>
  </si>
  <si>
    <t xml:space="preserve">Межбюджетные трансфетры, передаваемые бюджетам поселений  на комплектование книжных фондов библиотек муниципальных образований </t>
  </si>
  <si>
    <t>2 02 04999 10 0000 151</t>
  </si>
  <si>
    <t>2 02 04999 10 0102 151</t>
  </si>
  <si>
    <t>Прочие межбюджетные трансферты, передаваемые бюджетам поселений - иные межбюджетные трансферты на меры по обеспечению сбалансированности бюджетов поселений</t>
  </si>
  <si>
    <t>2 02 04999 10 0105 151</t>
  </si>
  <si>
    <t xml:space="preserve">2 02 09024 10 0000 151  </t>
  </si>
  <si>
    <t>Прочие безвозмездные поступления в бюджеты поселений  от бюджетов субъектов  Российской Федерации</t>
  </si>
  <si>
    <t>2 07 05000 10 0000 180</t>
  </si>
  <si>
    <t xml:space="preserve">Прочие безвозмездные  поступления  в бюджеты поселений  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</si>
  <si>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</si>
  <si>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</si>
  <si>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2 18 05010 10 0000 151</t>
  </si>
  <si>
    <t>Доходы бюджетов поселений от возврата остатков субсидий, субвенций и иных мебюджетных трансфертов, имеющих целевое назначение, прошлых лет из бюджетов муниципальных районов</t>
  </si>
  <si>
    <t>2 18 05030 10 0000 180</t>
  </si>
  <si>
    <t>Доходы бюджетов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</si>
  <si>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</si>
  <si>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муниципального образования Кусинское</t>
  </si>
  <si>
    <t xml:space="preserve"> сельское поселение Киришского муниципального района</t>
  </si>
  <si>
    <t>Приложение 5</t>
  </si>
  <si>
    <t>Перечень</t>
  </si>
  <si>
    <t>главных администраторов</t>
  </si>
  <si>
    <t>источников внутреннего финансирования дефицита бюджета</t>
  </si>
  <si>
    <t xml:space="preserve">Код бюджетной классификации </t>
  </si>
  <si>
    <t xml:space="preserve">Наименование </t>
  </si>
  <si>
    <t>Российской федерации</t>
  </si>
  <si>
    <t xml:space="preserve">главного администратора и источников внутреннего </t>
  </si>
  <si>
    <t>источников внутреннего финансирования дефецита бюджета</t>
  </si>
  <si>
    <t xml:space="preserve">финансирования дефицита бюджета </t>
  </si>
  <si>
    <t>сельское поселение  Киришского муниципального района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</si>
  <si>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</si>
  <si>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</si>
  <si>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</si>
  <si>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</si>
  <si>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муниципального образования Кусинское сельское поселение</t>
  </si>
  <si>
    <t xml:space="preserve">000 1 11 05013 10 0000 120 </t>
  </si>
  <si>
    <t>Ленинградской области на 2013 год</t>
  </si>
  <si>
    <t>на 2013 год</t>
  </si>
  <si>
    <t>В 2013 ГОДУ</t>
  </si>
  <si>
    <t>Администрация муниципального образования  Киришский  муниципальный район Ленинградской области</t>
  </si>
  <si>
    <t xml:space="preserve">на 2013год 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</si>
  <si>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</si>
  <si>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</si>
  <si>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</si>
  <si>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000 2 02 04000 00 0000 151</t>
  </si>
  <si>
    <t>Администрация муниципального образования Кусинское сельское  поселение Киришского муниципального района Ленинградской области</t>
  </si>
  <si>
    <t>Прочие межбюджетные трансферты, передаваемые бюджетам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из бюджета муниципальное образование Киришский муниципальный район Ленинградской области</t>
  </si>
  <si>
    <t>2 19 05000 10 0000 151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</si>
</sst>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justify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justify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justify"/>
    </xf>
    <xf numFmtId="0" fontId="1" fillId="33" borderId="10" xfId="0" applyFont="1" applyFill="1" applyBorder="1" applyAlignment="1">
      <alignment/>
    </xf>
    <xf numFmtId="0" fontId="40" fillId="0" borderId="10" xfId="0" applyFont="1" applyBorder="1" applyAlignment="1">
      <alignment horizontal="justify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0">
      <selection activeCell="C23" sqref="C23"/>
    </sheetView>
  </sheetViews>
  <sheetFormatPr defaultColWidth="9.140625" defaultRowHeight="12.75"/>
  <cols>
    <col min="1" max="1" width="28.140625" style="7" customWidth="1"/>
    <col min="2" max="2" width="51.140625" style="7" customWidth="1"/>
    <col min="3" max="3" width="12.421875" style="7" customWidth="1"/>
    <col min="4" max="16384" width="9.140625" style="7" customWidth="1"/>
  </cols>
  <sheetData>
    <row r="1" spans="1:3" ht="15.75">
      <c r="A1" s="5"/>
      <c r="B1" s="49" t="s">
        <v>23</v>
      </c>
      <c r="C1" s="49"/>
    </row>
    <row r="2" spans="1:3" ht="15.75">
      <c r="A2" s="5"/>
      <c r="B2" s="49" t="s">
        <v>0</v>
      </c>
      <c r="C2" s="49"/>
    </row>
    <row r="3" spans="1:3" ht="15.75">
      <c r="A3" s="5"/>
      <c r="B3" s="49" t="s">
        <v>19</v>
      </c>
      <c r="C3" s="49"/>
    </row>
    <row r="4" spans="1:3" ht="15.75">
      <c r="A4" s="5"/>
      <c r="B4" s="49" t="s">
        <v>20</v>
      </c>
      <c r="C4" s="49"/>
    </row>
    <row r="5" spans="1:3" ht="15.75">
      <c r="A5" s="5"/>
      <c r="B5" s="49" t="s">
        <v>1</v>
      </c>
      <c r="C5" s="49"/>
    </row>
    <row r="6" spans="1:3" ht="15.75">
      <c r="A6" s="5"/>
      <c r="B6" s="49" t="s">
        <v>2</v>
      </c>
      <c r="C6" s="49"/>
    </row>
    <row r="7" spans="1:3" ht="15.75">
      <c r="A7" s="5"/>
      <c r="B7" s="5"/>
      <c r="C7" s="5"/>
    </row>
    <row r="8" spans="1:3" ht="15.75">
      <c r="A8" s="5"/>
      <c r="B8" s="5"/>
      <c r="C8" s="5"/>
    </row>
    <row r="9" spans="1:3" ht="15.75">
      <c r="A9" s="5"/>
      <c r="B9" s="5"/>
      <c r="C9" s="5"/>
    </row>
    <row r="10" spans="1:3" ht="15.75">
      <c r="A10" s="46" t="s">
        <v>3</v>
      </c>
      <c r="B10" s="47"/>
      <c r="C10" s="47"/>
    </row>
    <row r="11" spans="1:5" ht="15.75">
      <c r="A11" s="48" t="s">
        <v>22</v>
      </c>
      <c r="B11" s="48"/>
      <c r="C11" s="48"/>
      <c r="D11" s="8"/>
      <c r="E11" s="8"/>
    </row>
    <row r="12" spans="1:5" ht="15.75">
      <c r="A12" s="48" t="s">
        <v>21</v>
      </c>
      <c r="B12" s="48"/>
      <c r="C12" s="48"/>
      <c r="D12" s="8"/>
      <c r="E12" s="8"/>
    </row>
    <row r="13" spans="1:5" ht="15.75">
      <c r="A13" s="46" t="s">
        <v>191</v>
      </c>
      <c r="B13" s="46"/>
      <c r="C13" s="46"/>
      <c r="D13" s="8"/>
      <c r="E13" s="8"/>
    </row>
    <row r="14" spans="1:3" ht="15.75">
      <c r="A14" s="5"/>
      <c r="B14" s="5"/>
      <c r="C14" s="5"/>
    </row>
    <row r="15" spans="1:3" ht="15.75">
      <c r="A15" s="5"/>
      <c r="B15" s="5"/>
      <c r="C15" s="5"/>
    </row>
    <row r="16" spans="1:3" ht="15.75">
      <c r="A16" s="5"/>
      <c r="B16" s="5"/>
      <c r="C16" s="5"/>
    </row>
    <row r="17" spans="1:3" ht="15.75">
      <c r="A17" s="5"/>
      <c r="B17" s="5"/>
      <c r="C17" s="6"/>
    </row>
    <row r="18" spans="1:3" ht="78.75">
      <c r="A18" s="11" t="s">
        <v>4</v>
      </c>
      <c r="B18" s="11" t="s">
        <v>5</v>
      </c>
      <c r="C18" s="11" t="s">
        <v>6</v>
      </c>
    </row>
    <row r="19" spans="1:3" ht="31.5">
      <c r="A19" s="9" t="s">
        <v>7</v>
      </c>
      <c r="B19" s="2" t="s">
        <v>8</v>
      </c>
      <c r="C19" s="3">
        <f>SUM(C20)</f>
        <v>409.10000000000036</v>
      </c>
    </row>
    <row r="20" spans="1:3" ht="31.5">
      <c r="A20" s="10" t="s">
        <v>9</v>
      </c>
      <c r="B20" s="1" t="s">
        <v>10</v>
      </c>
      <c r="C20" s="4">
        <f>SUM(C23+C21)</f>
        <v>409.10000000000036</v>
      </c>
    </row>
    <row r="21" spans="1:3" ht="21.75" customHeight="1">
      <c r="A21" s="9" t="s">
        <v>11</v>
      </c>
      <c r="B21" s="2" t="s">
        <v>12</v>
      </c>
      <c r="C21" s="3">
        <f>SUM(C22)</f>
        <v>-15056.58</v>
      </c>
    </row>
    <row r="22" spans="1:3" ht="33.75" customHeight="1">
      <c r="A22" s="10" t="s">
        <v>13</v>
      </c>
      <c r="B22" s="1" t="s">
        <v>14</v>
      </c>
      <c r="C22" s="4">
        <v>-15056.58</v>
      </c>
    </row>
    <row r="23" spans="1:3" ht="36" customHeight="1">
      <c r="A23" s="9" t="s">
        <v>15</v>
      </c>
      <c r="B23" s="2" t="s">
        <v>16</v>
      </c>
      <c r="C23" s="3">
        <f>SUM(C24)</f>
        <v>15465.68</v>
      </c>
    </row>
    <row r="24" spans="1:3" ht="33" customHeight="1">
      <c r="A24" s="10" t="s">
        <v>17</v>
      </c>
      <c r="B24" s="1" t="s">
        <v>18</v>
      </c>
      <c r="C24" s="4">
        <v>15465.68</v>
      </c>
    </row>
    <row r="25" spans="1:3" ht="15.75">
      <c r="A25" s="5"/>
      <c r="B25" s="5"/>
      <c r="C25" s="5"/>
    </row>
    <row r="26" spans="1:3" ht="15.75">
      <c r="A26" s="5"/>
      <c r="B26" s="5"/>
      <c r="C26" s="5"/>
    </row>
    <row r="27" spans="1:3" ht="15.75">
      <c r="A27" s="5"/>
      <c r="B27" s="5"/>
      <c r="C27" s="5"/>
    </row>
    <row r="28" spans="1:3" ht="15.75">
      <c r="A28" s="5"/>
      <c r="B28" s="5"/>
      <c r="C28" s="5"/>
    </row>
    <row r="29" spans="1:3" ht="15.75">
      <c r="A29" s="5"/>
      <c r="B29" s="5"/>
      <c r="C29" s="5"/>
    </row>
  </sheetData>
  <sheetProtection/>
  <mergeCells count="10">
    <mergeCell ref="A10:C10"/>
    <mergeCell ref="A11:C11"/>
    <mergeCell ref="A12:C12"/>
    <mergeCell ref="A13:C13"/>
    <mergeCell ref="B1:C1"/>
    <mergeCell ref="B2:C2"/>
    <mergeCell ref="B4:C4"/>
    <mergeCell ref="B5:C5"/>
    <mergeCell ref="B6:C6"/>
    <mergeCell ref="B3:C3"/>
  </mergeCells>
  <printOptions/>
  <pageMargins left="0.7874015748031497" right="0.1968503937007874" top="0.5905511811023623" bottom="0.1968503937007874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2"/>
  <sheetViews>
    <sheetView zoomScalePageLayoutView="0" workbookViewId="0" topLeftCell="A43">
      <selection activeCell="C52" sqref="C52"/>
    </sheetView>
  </sheetViews>
  <sheetFormatPr defaultColWidth="9.140625" defaultRowHeight="12.75"/>
  <cols>
    <col min="1" max="1" width="29.421875" style="0" customWidth="1"/>
    <col min="2" max="2" width="53.421875" style="0" customWidth="1"/>
    <col min="3" max="3" width="14.140625" style="0" customWidth="1"/>
  </cols>
  <sheetData>
    <row r="2" spans="1:3" ht="15.75">
      <c r="A2" s="5"/>
      <c r="B2" s="5"/>
      <c r="C2" s="6" t="s">
        <v>24</v>
      </c>
    </row>
    <row r="3" spans="1:3" ht="15.75">
      <c r="A3" s="5"/>
      <c r="B3" s="5"/>
      <c r="C3" s="6" t="s">
        <v>0</v>
      </c>
    </row>
    <row r="4" spans="1:3" ht="15.75">
      <c r="A4" s="5"/>
      <c r="B4" s="49" t="s">
        <v>19</v>
      </c>
      <c r="C4" s="49"/>
    </row>
    <row r="5" spans="1:3" ht="15.75">
      <c r="A5" s="5"/>
      <c r="B5" s="5"/>
      <c r="C5" s="6" t="s">
        <v>25</v>
      </c>
    </row>
    <row r="6" spans="1:3" ht="15.75">
      <c r="A6" s="5"/>
      <c r="B6" s="5"/>
      <c r="C6" s="6" t="s">
        <v>1</v>
      </c>
    </row>
    <row r="7" spans="1:3" ht="15.75">
      <c r="A7" s="5"/>
      <c r="B7" s="5"/>
      <c r="C7" s="6" t="s">
        <v>2</v>
      </c>
    </row>
    <row r="8" spans="1:3" ht="15.75">
      <c r="A8" s="5"/>
      <c r="B8" s="5"/>
      <c r="C8" s="5"/>
    </row>
    <row r="9" spans="1:3" ht="15.75">
      <c r="A9" s="5"/>
      <c r="B9" s="5"/>
      <c r="C9" s="5"/>
    </row>
    <row r="10" spans="1:3" ht="15.75">
      <c r="A10" s="46" t="s">
        <v>26</v>
      </c>
      <c r="B10" s="46"/>
      <c r="C10" s="46"/>
    </row>
    <row r="11" spans="1:3" ht="15.75">
      <c r="A11" s="46" t="s">
        <v>27</v>
      </c>
      <c r="B11" s="46"/>
      <c r="C11" s="46"/>
    </row>
    <row r="12" spans="1:3" ht="15.75">
      <c r="A12" s="46" t="s">
        <v>28</v>
      </c>
      <c r="B12" s="46"/>
      <c r="C12" s="46"/>
    </row>
    <row r="13" spans="1:3" ht="15.75">
      <c r="A13" s="46" t="s">
        <v>192</v>
      </c>
      <c r="B13" s="46"/>
      <c r="C13" s="46"/>
    </row>
    <row r="14" spans="1:3" ht="15.75">
      <c r="A14" s="12"/>
      <c r="B14" s="12"/>
      <c r="C14" s="12"/>
    </row>
    <row r="15" spans="1:3" ht="38.25" customHeight="1">
      <c r="A15" s="50" t="s">
        <v>29</v>
      </c>
      <c r="B15" s="52" t="s">
        <v>30</v>
      </c>
      <c r="C15" s="54" t="s">
        <v>6</v>
      </c>
    </row>
    <row r="16" spans="1:3" ht="12.75" customHeight="1">
      <c r="A16" s="51"/>
      <c r="B16" s="53"/>
      <c r="C16" s="55"/>
    </row>
    <row r="17" spans="1:3" ht="15.75">
      <c r="A17" s="13">
        <v>1</v>
      </c>
      <c r="B17" s="13">
        <v>2</v>
      </c>
      <c r="C17" s="13">
        <v>3</v>
      </c>
    </row>
    <row r="18" spans="1:3" ht="15.75">
      <c r="A18" s="9" t="s">
        <v>31</v>
      </c>
      <c r="B18" s="16" t="s">
        <v>32</v>
      </c>
      <c r="C18" s="3">
        <f>SUM(C19+C22+C34+C42)+C31</f>
        <v>12045</v>
      </c>
    </row>
    <row r="19" spans="1:3" ht="21.75" customHeight="1">
      <c r="A19" s="9" t="s">
        <v>33</v>
      </c>
      <c r="B19" s="16" t="s">
        <v>34</v>
      </c>
      <c r="C19" s="3">
        <f>SUM(C20)</f>
        <v>622.3</v>
      </c>
    </row>
    <row r="20" spans="1:3" ht="22.5" customHeight="1">
      <c r="A20" s="9" t="s">
        <v>35</v>
      </c>
      <c r="B20" s="16" t="s">
        <v>36</v>
      </c>
      <c r="C20" s="3">
        <f>C21</f>
        <v>622.3</v>
      </c>
    </row>
    <row r="21" spans="1:3" ht="96.75" customHeight="1">
      <c r="A21" s="10" t="s">
        <v>197</v>
      </c>
      <c r="B21" s="18" t="s">
        <v>198</v>
      </c>
      <c r="C21" s="4">
        <v>622.3</v>
      </c>
    </row>
    <row r="22" spans="1:3" ht="21" customHeight="1">
      <c r="A22" s="9" t="s">
        <v>37</v>
      </c>
      <c r="B22" s="17" t="s">
        <v>38</v>
      </c>
      <c r="C22" s="3">
        <f>C23+C25+C28</f>
        <v>7554.599999999999</v>
      </c>
    </row>
    <row r="23" spans="1:3" ht="20.25" customHeight="1">
      <c r="A23" s="9" t="s">
        <v>39</v>
      </c>
      <c r="B23" s="17" t="s">
        <v>40</v>
      </c>
      <c r="C23" s="3">
        <f>SUM(C24)</f>
        <v>68.4</v>
      </c>
    </row>
    <row r="24" spans="1:3" ht="50.25" customHeight="1">
      <c r="A24" s="10" t="s">
        <v>41</v>
      </c>
      <c r="B24" s="18" t="s">
        <v>42</v>
      </c>
      <c r="C24" s="4">
        <v>68.4</v>
      </c>
    </row>
    <row r="25" spans="1:3" ht="19.5" customHeight="1">
      <c r="A25" s="9" t="s">
        <v>73</v>
      </c>
      <c r="B25" s="17" t="s">
        <v>43</v>
      </c>
      <c r="C25" s="3">
        <f>SUM(C26:C27)</f>
        <v>480</v>
      </c>
    </row>
    <row r="26" spans="1:3" ht="22.5" customHeight="1">
      <c r="A26" s="10" t="s">
        <v>74</v>
      </c>
      <c r="B26" s="18" t="s">
        <v>75</v>
      </c>
      <c r="C26" s="4">
        <v>300</v>
      </c>
    </row>
    <row r="27" spans="1:3" ht="20.25" customHeight="1">
      <c r="A27" s="10" t="s">
        <v>76</v>
      </c>
      <c r="B27" s="18" t="s">
        <v>77</v>
      </c>
      <c r="C27" s="4">
        <v>180</v>
      </c>
    </row>
    <row r="28" spans="1:3" ht="22.5" customHeight="1">
      <c r="A28" s="9" t="s">
        <v>44</v>
      </c>
      <c r="B28" s="17" t="s">
        <v>45</v>
      </c>
      <c r="C28" s="3">
        <f>SUM(C29:C30)</f>
        <v>7006.2</v>
      </c>
    </row>
    <row r="29" spans="1:3" ht="95.25" customHeight="1">
      <c r="A29" s="10" t="s">
        <v>46</v>
      </c>
      <c r="B29" s="18" t="s">
        <v>47</v>
      </c>
      <c r="C29" s="4">
        <v>7000</v>
      </c>
    </row>
    <row r="30" spans="1:3" ht="96" customHeight="1">
      <c r="A30" s="10" t="s">
        <v>48</v>
      </c>
      <c r="B30" s="18" t="s">
        <v>49</v>
      </c>
      <c r="C30" s="4">
        <v>6.2</v>
      </c>
    </row>
    <row r="31" spans="1:3" ht="21" customHeight="1">
      <c r="A31" s="9" t="s">
        <v>89</v>
      </c>
      <c r="B31" s="17" t="s">
        <v>90</v>
      </c>
      <c r="C31" s="3">
        <f>C32</f>
        <v>5</v>
      </c>
    </row>
    <row r="32" spans="1:3" ht="61.5" customHeight="1">
      <c r="A32" s="9" t="s">
        <v>91</v>
      </c>
      <c r="B32" s="17" t="s">
        <v>92</v>
      </c>
      <c r="C32" s="3">
        <f>C33</f>
        <v>5</v>
      </c>
    </row>
    <row r="33" spans="1:3" ht="100.5" customHeight="1">
      <c r="A33" s="10" t="s">
        <v>93</v>
      </c>
      <c r="B33" s="18" t="s">
        <v>94</v>
      </c>
      <c r="C33" s="4">
        <v>5</v>
      </c>
    </row>
    <row r="34" spans="1:3" ht="47.25" customHeight="1">
      <c r="A34" s="9" t="s">
        <v>50</v>
      </c>
      <c r="B34" s="17" t="s">
        <v>51</v>
      </c>
      <c r="C34" s="3">
        <f>SUM(C35+C40)</f>
        <v>3823.1</v>
      </c>
    </row>
    <row r="35" spans="1:3" ht="112.5" customHeight="1">
      <c r="A35" s="9" t="s">
        <v>52</v>
      </c>
      <c r="B35" s="17" t="s">
        <v>78</v>
      </c>
      <c r="C35" s="3">
        <f>SUM(C36+C37)</f>
        <v>3541.2</v>
      </c>
    </row>
    <row r="36" spans="1:3" ht="103.5" customHeight="1">
      <c r="A36" s="10" t="s">
        <v>190</v>
      </c>
      <c r="B36" s="18" t="s">
        <v>53</v>
      </c>
      <c r="C36" s="4">
        <v>620.3</v>
      </c>
    </row>
    <row r="37" spans="1:3" ht="116.25" customHeight="1">
      <c r="A37" s="9" t="s">
        <v>54</v>
      </c>
      <c r="B37" s="17" t="s">
        <v>79</v>
      </c>
      <c r="C37" s="3">
        <f>SUM(C38:C39)</f>
        <v>2920.9</v>
      </c>
    </row>
    <row r="38" spans="1:3" ht="84" customHeight="1">
      <c r="A38" s="10" t="s">
        <v>55</v>
      </c>
      <c r="B38" s="18" t="s">
        <v>80</v>
      </c>
      <c r="C38" s="4">
        <v>750.9</v>
      </c>
    </row>
    <row r="39" spans="1:3" ht="51.75" customHeight="1">
      <c r="A39" s="10" t="s">
        <v>56</v>
      </c>
      <c r="B39" s="18" t="s">
        <v>57</v>
      </c>
      <c r="C39" s="4">
        <v>2170</v>
      </c>
    </row>
    <row r="40" spans="1:3" ht="102" customHeight="1">
      <c r="A40" s="9" t="s">
        <v>58</v>
      </c>
      <c r="B40" s="17" t="s">
        <v>59</v>
      </c>
      <c r="C40" s="3">
        <f>SUM(C41)</f>
        <v>281.9</v>
      </c>
    </row>
    <row r="41" spans="1:3" ht="94.5" customHeight="1">
      <c r="A41" s="10" t="s">
        <v>60</v>
      </c>
      <c r="B41" s="18" t="s">
        <v>81</v>
      </c>
      <c r="C41" s="4">
        <v>281.9</v>
      </c>
    </row>
    <row r="42" spans="1:3" ht="36.75" customHeight="1">
      <c r="A42" s="9" t="s">
        <v>61</v>
      </c>
      <c r="B42" s="17" t="s">
        <v>82</v>
      </c>
      <c r="C42" s="3">
        <f>C43</f>
        <v>40</v>
      </c>
    </row>
    <row r="43" spans="1:3" ht="37.5" customHeight="1">
      <c r="A43" s="15" t="s">
        <v>83</v>
      </c>
      <c r="B43" s="19" t="s">
        <v>84</v>
      </c>
      <c r="C43" s="4">
        <v>40</v>
      </c>
    </row>
    <row r="44" spans="1:3" ht="22.5" customHeight="1">
      <c r="A44" s="9" t="s">
        <v>62</v>
      </c>
      <c r="B44" s="16" t="s">
        <v>63</v>
      </c>
      <c r="C44" s="3">
        <f>SUM(C45)</f>
        <v>3011.58</v>
      </c>
    </row>
    <row r="45" spans="1:3" ht="34.5" customHeight="1">
      <c r="A45" s="9" t="s">
        <v>64</v>
      </c>
      <c r="B45" s="17" t="s">
        <v>65</v>
      </c>
      <c r="C45" s="3">
        <f>C46+C49</f>
        <v>3011.58</v>
      </c>
    </row>
    <row r="46" spans="1:3" ht="47.25" customHeight="1">
      <c r="A46" s="9" t="s">
        <v>85</v>
      </c>
      <c r="B46" s="17" t="s">
        <v>86</v>
      </c>
      <c r="C46" s="3">
        <f>C47</f>
        <v>95.88</v>
      </c>
    </row>
    <row r="47" spans="1:3" ht="63" customHeight="1">
      <c r="A47" s="10" t="s">
        <v>87</v>
      </c>
      <c r="B47" s="18" t="s">
        <v>88</v>
      </c>
      <c r="C47" s="4">
        <v>95.88</v>
      </c>
    </row>
    <row r="48" spans="1:3" ht="15.75" hidden="1">
      <c r="A48" s="9" t="s">
        <v>66</v>
      </c>
      <c r="B48" s="17" t="s">
        <v>67</v>
      </c>
      <c r="C48" s="3">
        <f>SUM(C50)</f>
        <v>2915.7</v>
      </c>
    </row>
    <row r="49" spans="1:3" ht="15.75">
      <c r="A49" s="9" t="s">
        <v>199</v>
      </c>
      <c r="B49" s="17" t="s">
        <v>67</v>
      </c>
      <c r="C49" s="3">
        <f>C50</f>
        <v>2915.7</v>
      </c>
    </row>
    <row r="50" spans="1:3" ht="31.5">
      <c r="A50" s="9" t="s">
        <v>68</v>
      </c>
      <c r="B50" s="17" t="s">
        <v>69</v>
      </c>
      <c r="C50" s="3">
        <f>C51</f>
        <v>2915.7</v>
      </c>
    </row>
    <row r="51" spans="1:3" ht="47.25">
      <c r="A51" s="10" t="s">
        <v>70</v>
      </c>
      <c r="B51" s="18" t="s">
        <v>71</v>
      </c>
      <c r="C51" s="4">
        <v>2915.7</v>
      </c>
    </row>
    <row r="52" spans="1:3" ht="15.75">
      <c r="A52" s="10"/>
      <c r="B52" s="9" t="s">
        <v>72</v>
      </c>
      <c r="C52" s="3">
        <f>SUM(C18+C44)</f>
        <v>15056.58</v>
      </c>
    </row>
  </sheetData>
  <sheetProtection/>
  <mergeCells count="8">
    <mergeCell ref="B4:C4"/>
    <mergeCell ref="A10:C10"/>
    <mergeCell ref="A11:C11"/>
    <mergeCell ref="A12:C12"/>
    <mergeCell ref="A13:C13"/>
    <mergeCell ref="A15:A16"/>
    <mergeCell ref="B15:B16"/>
    <mergeCell ref="C15:C16"/>
  </mergeCells>
  <printOptions/>
  <pageMargins left="0.7874015748031497" right="0" top="0.5905511811023623" bottom="0.1968503937007874" header="0.31496062992125984" footer="0.31496062992125984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9.57421875" style="0" customWidth="1"/>
    <col min="2" max="2" width="47.8515625" style="0" customWidth="1"/>
    <col min="3" max="3" width="17.421875" style="0" customWidth="1"/>
  </cols>
  <sheetData>
    <row r="1" spans="1:3" ht="15.75">
      <c r="A1" s="5"/>
      <c r="B1" s="5"/>
      <c r="C1" s="6" t="s">
        <v>95</v>
      </c>
    </row>
    <row r="2" spans="1:3" ht="15.75">
      <c r="A2" s="5"/>
      <c r="B2" s="5"/>
      <c r="C2" s="6" t="s">
        <v>0</v>
      </c>
    </row>
    <row r="3" spans="1:3" ht="15.75">
      <c r="A3" s="5"/>
      <c r="B3" s="49" t="s">
        <v>19</v>
      </c>
      <c r="C3" s="49"/>
    </row>
    <row r="4" spans="1:3" ht="15.75">
      <c r="A4" s="5"/>
      <c r="B4" s="5"/>
      <c r="C4" s="6" t="s">
        <v>25</v>
      </c>
    </row>
    <row r="5" spans="1:3" ht="15.75">
      <c r="A5" s="5"/>
      <c r="B5" s="5"/>
      <c r="C5" s="6" t="s">
        <v>1</v>
      </c>
    </row>
    <row r="6" spans="1:3" ht="15.75">
      <c r="A6" s="5"/>
      <c r="B6" s="5"/>
      <c r="C6" s="6" t="s">
        <v>96</v>
      </c>
    </row>
    <row r="7" spans="1:3" ht="15.75">
      <c r="A7" s="5"/>
      <c r="B7" s="5"/>
      <c r="C7" s="20"/>
    </row>
    <row r="8" spans="1:3" ht="15.75">
      <c r="A8" s="5"/>
      <c r="B8" s="5"/>
      <c r="C8" s="20"/>
    </row>
    <row r="9" spans="1:3" ht="15.75">
      <c r="A9" s="5"/>
      <c r="B9" s="5"/>
      <c r="C9" s="20"/>
    </row>
    <row r="10" spans="1:3" ht="15.75">
      <c r="A10" s="5"/>
      <c r="B10" s="5"/>
      <c r="C10" s="20"/>
    </row>
    <row r="11" spans="1:3" ht="15.75">
      <c r="A11" s="5"/>
      <c r="B11" s="5"/>
      <c r="C11" s="20"/>
    </row>
    <row r="12" spans="1:3" ht="15.75">
      <c r="A12" s="46" t="s">
        <v>63</v>
      </c>
      <c r="B12" s="56"/>
      <c r="C12" s="56"/>
    </row>
    <row r="13" spans="1:3" ht="15.75">
      <c r="A13" s="46" t="s">
        <v>193</v>
      </c>
      <c r="B13" s="56"/>
      <c r="C13" s="56"/>
    </row>
    <row r="14" spans="1:3" ht="15.75">
      <c r="A14" s="20"/>
      <c r="B14" s="5"/>
      <c r="C14" s="20"/>
    </row>
    <row r="15" spans="1:3" ht="45" customHeight="1">
      <c r="A15" s="21" t="s">
        <v>29</v>
      </c>
      <c r="B15" s="22" t="s">
        <v>97</v>
      </c>
      <c r="C15" s="23" t="s">
        <v>98</v>
      </c>
    </row>
    <row r="16" spans="1:3" ht="15.75">
      <c r="A16" s="24">
        <v>1</v>
      </c>
      <c r="B16" s="24">
        <v>2</v>
      </c>
      <c r="C16" s="24">
        <v>3</v>
      </c>
    </row>
    <row r="17" spans="1:3" ht="15.75">
      <c r="A17" s="9" t="s">
        <v>62</v>
      </c>
      <c r="B17" s="9" t="s">
        <v>63</v>
      </c>
      <c r="C17" s="25">
        <f>SUM(C18)</f>
        <v>3011.58</v>
      </c>
    </row>
    <row r="18" spans="1:3" ht="47.25" customHeight="1">
      <c r="A18" s="9" t="s">
        <v>64</v>
      </c>
      <c r="B18" s="2" t="s">
        <v>65</v>
      </c>
      <c r="C18" s="25">
        <f>C19+C21</f>
        <v>3011.58</v>
      </c>
    </row>
    <row r="19" spans="1:3" ht="36" customHeight="1">
      <c r="A19" s="9" t="s">
        <v>85</v>
      </c>
      <c r="B19" s="17" t="s">
        <v>86</v>
      </c>
      <c r="C19" s="25">
        <f>C20</f>
        <v>95.88</v>
      </c>
    </row>
    <row r="20" spans="1:3" ht="66" customHeight="1">
      <c r="A20" s="10" t="s">
        <v>87</v>
      </c>
      <c r="B20" s="18" t="s">
        <v>99</v>
      </c>
      <c r="C20" s="26">
        <v>95.88</v>
      </c>
    </row>
    <row r="21" spans="1:3" ht="15.75">
      <c r="A21" s="9" t="s">
        <v>66</v>
      </c>
      <c r="B21" s="2" t="s">
        <v>67</v>
      </c>
      <c r="C21" s="25">
        <f>SUM(C22)</f>
        <v>2915.7</v>
      </c>
    </row>
    <row r="22" spans="1:3" ht="31.5">
      <c r="A22" s="9" t="s">
        <v>68</v>
      </c>
      <c r="B22" s="2" t="s">
        <v>69</v>
      </c>
      <c r="C22" s="25">
        <f>SUM(C23:C23)</f>
        <v>2915.7</v>
      </c>
    </row>
    <row r="23" spans="1:3" ht="47.25">
      <c r="A23" s="10" t="s">
        <v>70</v>
      </c>
      <c r="B23" s="1" t="s">
        <v>71</v>
      </c>
      <c r="C23" s="26">
        <v>2915.7</v>
      </c>
    </row>
  </sheetData>
  <sheetProtection/>
  <mergeCells count="3">
    <mergeCell ref="B3:C3"/>
    <mergeCell ref="A12:C12"/>
    <mergeCell ref="A13:C13"/>
  </mergeCells>
  <printOptions/>
  <pageMargins left="0.7874015748031497" right="0.7086614173228347" top="0.5905511811023623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1">
      <selection activeCell="I52" sqref="I52"/>
    </sheetView>
  </sheetViews>
  <sheetFormatPr defaultColWidth="9.140625" defaultRowHeight="12.75"/>
  <cols>
    <col min="1" max="1" width="12.57421875" style="0" customWidth="1"/>
    <col min="2" max="2" width="24.28125" style="0" customWidth="1"/>
    <col min="3" max="3" width="60.8515625" style="0" customWidth="1"/>
  </cols>
  <sheetData>
    <row r="1" spans="1:3" ht="15.75">
      <c r="A1" s="5"/>
      <c r="B1" s="5"/>
      <c r="C1" s="6" t="s">
        <v>100</v>
      </c>
    </row>
    <row r="2" spans="1:3" ht="15.75">
      <c r="A2" s="5"/>
      <c r="B2" s="5"/>
      <c r="C2" s="6" t="s">
        <v>101</v>
      </c>
    </row>
    <row r="3" spans="1:3" ht="15.75">
      <c r="A3" s="5"/>
      <c r="B3" s="5"/>
      <c r="C3" s="6" t="s">
        <v>19</v>
      </c>
    </row>
    <row r="4" spans="1:3" ht="15.75">
      <c r="A4" s="5"/>
      <c r="B4" s="5"/>
      <c r="C4" s="6" t="s">
        <v>25</v>
      </c>
    </row>
    <row r="5" spans="1:3" ht="15.75">
      <c r="A5" s="5"/>
      <c r="B5" s="5"/>
      <c r="C5" s="6" t="s">
        <v>1</v>
      </c>
    </row>
    <row r="6" spans="1:3" ht="15.75">
      <c r="A6" s="5"/>
      <c r="B6" s="5"/>
      <c r="C6" s="6" t="s">
        <v>2</v>
      </c>
    </row>
    <row r="7" spans="1:3" ht="15.75">
      <c r="A7" s="5"/>
      <c r="B7" s="5"/>
      <c r="C7" s="5"/>
    </row>
    <row r="8" spans="1:3" ht="15.75">
      <c r="A8" s="5"/>
      <c r="B8" s="5"/>
      <c r="C8" s="5"/>
    </row>
    <row r="9" spans="1:3" ht="15.75">
      <c r="A9" s="46" t="s">
        <v>102</v>
      </c>
      <c r="B9" s="46"/>
      <c r="C9" s="46"/>
    </row>
    <row r="10" spans="1:3" ht="15.75">
      <c r="A10" s="46" t="s">
        <v>103</v>
      </c>
      <c r="B10" s="46"/>
      <c r="C10" s="46"/>
    </row>
    <row r="11" spans="1:3" ht="15.75">
      <c r="A11" s="46" t="s">
        <v>27</v>
      </c>
      <c r="B11" s="46"/>
      <c r="C11" s="46"/>
    </row>
    <row r="12" spans="1:3" ht="15.75">
      <c r="A12" s="46" t="s">
        <v>104</v>
      </c>
      <c r="B12" s="46"/>
      <c r="C12" s="46"/>
    </row>
    <row r="13" spans="1:3" ht="15.75">
      <c r="A13" s="46" t="s">
        <v>192</v>
      </c>
      <c r="B13" s="46"/>
      <c r="C13" s="46"/>
    </row>
    <row r="14" spans="1:3" ht="15.75">
      <c r="A14" s="5"/>
      <c r="B14" s="12"/>
      <c r="C14" s="12"/>
    </row>
    <row r="15" spans="1:3" ht="15.75">
      <c r="A15" s="64" t="s">
        <v>105</v>
      </c>
      <c r="B15" s="65"/>
      <c r="C15" s="27"/>
    </row>
    <row r="16" spans="1:3" ht="15.75">
      <c r="A16" s="57" t="s">
        <v>106</v>
      </c>
      <c r="B16" s="58"/>
      <c r="C16" s="28" t="s">
        <v>107</v>
      </c>
    </row>
    <row r="17" spans="1:3" ht="15.75">
      <c r="A17" s="59" t="s">
        <v>108</v>
      </c>
      <c r="B17" s="59" t="s">
        <v>109</v>
      </c>
      <c r="C17" s="29" t="s">
        <v>110</v>
      </c>
    </row>
    <row r="18" spans="1:3" ht="15.75">
      <c r="A18" s="60"/>
      <c r="B18" s="62"/>
      <c r="C18" s="29" t="s">
        <v>172</v>
      </c>
    </row>
    <row r="19" spans="1:3" ht="15.75">
      <c r="A19" s="61"/>
      <c r="B19" s="63"/>
      <c r="C19" s="30" t="s">
        <v>173</v>
      </c>
    </row>
    <row r="20" spans="1:3" ht="15.75">
      <c r="A20" s="31">
        <v>1</v>
      </c>
      <c r="B20" s="13">
        <v>2</v>
      </c>
      <c r="C20" s="13">
        <v>3</v>
      </c>
    </row>
    <row r="21" spans="1:3" ht="48.75" customHeight="1">
      <c r="A21" s="32">
        <v>951</v>
      </c>
      <c r="B21" s="32"/>
      <c r="C21" s="33" t="s">
        <v>194</v>
      </c>
    </row>
    <row r="22" spans="1:3" ht="84" customHeight="1">
      <c r="A22" s="34">
        <v>951</v>
      </c>
      <c r="B22" s="34" t="s">
        <v>111</v>
      </c>
      <c r="C22" s="15" t="s">
        <v>53</v>
      </c>
    </row>
    <row r="23" spans="1:3" ht="61.5" customHeight="1">
      <c r="A23" s="35">
        <v>951</v>
      </c>
      <c r="B23" s="15" t="s">
        <v>112</v>
      </c>
      <c r="C23" s="15" t="s">
        <v>113</v>
      </c>
    </row>
    <row r="24" spans="1:3" ht="62.25" customHeight="1">
      <c r="A24" s="36">
        <v>955</v>
      </c>
      <c r="B24" s="15"/>
      <c r="C24" s="33" t="s">
        <v>200</v>
      </c>
    </row>
    <row r="25" spans="1:3" ht="86.25" customHeight="1">
      <c r="A25" s="35">
        <v>955</v>
      </c>
      <c r="B25" s="15" t="s">
        <v>114</v>
      </c>
      <c r="C25" s="15" t="s">
        <v>115</v>
      </c>
    </row>
    <row r="26" spans="1:3" ht="85.5" customHeight="1">
      <c r="A26" s="35">
        <v>955</v>
      </c>
      <c r="B26" s="37" t="s">
        <v>116</v>
      </c>
      <c r="C26" s="15" t="s">
        <v>117</v>
      </c>
    </row>
    <row r="27" spans="1:3" ht="71.25" customHeight="1">
      <c r="A27" s="35">
        <v>955</v>
      </c>
      <c r="B27" s="15" t="s">
        <v>118</v>
      </c>
      <c r="C27" s="15" t="s">
        <v>80</v>
      </c>
    </row>
    <row r="28" spans="1:3" ht="96.75" customHeight="1">
      <c r="A28" s="35">
        <v>955</v>
      </c>
      <c r="B28" s="15" t="s">
        <v>119</v>
      </c>
      <c r="C28" s="15" t="s">
        <v>120</v>
      </c>
    </row>
    <row r="29" spans="1:3" ht="83.25" customHeight="1">
      <c r="A29" s="35">
        <v>955</v>
      </c>
      <c r="B29" s="15" t="s">
        <v>121</v>
      </c>
      <c r="C29" s="15" t="s">
        <v>122</v>
      </c>
    </row>
    <row r="30" spans="1:3" ht="35.25" customHeight="1">
      <c r="A30" s="35">
        <v>955</v>
      </c>
      <c r="B30" s="15" t="s">
        <v>123</v>
      </c>
      <c r="C30" s="15" t="s">
        <v>84</v>
      </c>
    </row>
    <row r="31" spans="1:3" ht="21" customHeight="1">
      <c r="A31" s="35">
        <v>955</v>
      </c>
      <c r="B31" s="15" t="s">
        <v>124</v>
      </c>
      <c r="C31" s="15" t="s">
        <v>125</v>
      </c>
    </row>
    <row r="32" spans="1:3" ht="96.75" customHeight="1">
      <c r="A32" s="35">
        <v>955</v>
      </c>
      <c r="B32" s="15" t="s">
        <v>126</v>
      </c>
      <c r="C32" s="15" t="s">
        <v>127</v>
      </c>
    </row>
    <row r="33" spans="1:3" ht="96" customHeight="1">
      <c r="A33" s="35">
        <v>955</v>
      </c>
      <c r="B33" s="15" t="s">
        <v>128</v>
      </c>
      <c r="C33" s="15" t="s">
        <v>129</v>
      </c>
    </row>
    <row r="34" spans="1:3" ht="78.75" customHeight="1">
      <c r="A34" s="35">
        <v>955</v>
      </c>
      <c r="B34" s="15" t="s">
        <v>130</v>
      </c>
      <c r="C34" s="15" t="s">
        <v>131</v>
      </c>
    </row>
    <row r="35" spans="1:3" ht="68.25" customHeight="1">
      <c r="A35" s="35">
        <v>955</v>
      </c>
      <c r="B35" s="15" t="s">
        <v>132</v>
      </c>
      <c r="C35" s="15" t="s">
        <v>133</v>
      </c>
    </row>
    <row r="36" spans="1:3" ht="33.75" customHeight="1">
      <c r="A36" s="35">
        <v>955</v>
      </c>
      <c r="B36" s="15" t="s">
        <v>134</v>
      </c>
      <c r="C36" s="15" t="s">
        <v>135</v>
      </c>
    </row>
    <row r="37" spans="1:3" ht="20.25" customHeight="1">
      <c r="A37" s="35">
        <v>955</v>
      </c>
      <c r="B37" s="15" t="s">
        <v>136</v>
      </c>
      <c r="C37" s="15" t="s">
        <v>137</v>
      </c>
    </row>
    <row r="38" spans="1:3" ht="36" customHeight="1">
      <c r="A38" s="35">
        <v>955</v>
      </c>
      <c r="B38" s="15" t="s">
        <v>138</v>
      </c>
      <c r="C38" s="15" t="s">
        <v>139</v>
      </c>
    </row>
    <row r="39" spans="1:3" ht="48.75" customHeight="1">
      <c r="A39" s="35">
        <v>955</v>
      </c>
      <c r="B39" s="15" t="s">
        <v>140</v>
      </c>
      <c r="C39" s="15" t="s">
        <v>141</v>
      </c>
    </row>
    <row r="40" spans="1:3" ht="33.75" customHeight="1">
      <c r="A40" s="35">
        <v>955</v>
      </c>
      <c r="B40" s="34" t="s">
        <v>142</v>
      </c>
      <c r="C40" s="15" t="s">
        <v>143</v>
      </c>
    </row>
    <row r="41" spans="1:3" ht="23.25" customHeight="1">
      <c r="A41" s="35">
        <v>955</v>
      </c>
      <c r="B41" s="34" t="s">
        <v>144</v>
      </c>
      <c r="C41" s="15" t="s">
        <v>145</v>
      </c>
    </row>
    <row r="42" spans="1:3" ht="48.75" customHeight="1">
      <c r="A42" s="35">
        <v>955</v>
      </c>
      <c r="B42" s="34" t="s">
        <v>146</v>
      </c>
      <c r="C42" s="15" t="s">
        <v>147</v>
      </c>
    </row>
    <row r="43" spans="1:3" ht="25.5" customHeight="1">
      <c r="A43" s="35">
        <v>955</v>
      </c>
      <c r="B43" s="34" t="s">
        <v>148</v>
      </c>
      <c r="C43" s="15" t="s">
        <v>149</v>
      </c>
    </row>
    <row r="44" spans="1:3" ht="48.75" customHeight="1">
      <c r="A44" s="35">
        <v>955</v>
      </c>
      <c r="B44" s="34" t="s">
        <v>150</v>
      </c>
      <c r="C44" s="15" t="s">
        <v>99</v>
      </c>
    </row>
    <row r="45" spans="1:3" ht="23.25" customHeight="1">
      <c r="A45" s="35">
        <v>955</v>
      </c>
      <c r="B45" s="34" t="s">
        <v>151</v>
      </c>
      <c r="C45" s="15" t="s">
        <v>152</v>
      </c>
    </row>
    <row r="46" spans="1:3" ht="69" customHeight="1">
      <c r="A46" s="35">
        <v>955</v>
      </c>
      <c r="B46" s="34" t="s">
        <v>153</v>
      </c>
      <c r="C46" s="15" t="s">
        <v>154</v>
      </c>
    </row>
    <row r="47" spans="1:3" ht="48.75" customHeight="1">
      <c r="A47" s="35">
        <v>955</v>
      </c>
      <c r="B47" s="34" t="s">
        <v>155</v>
      </c>
      <c r="C47" s="15" t="s">
        <v>156</v>
      </c>
    </row>
    <row r="48" spans="1:3" ht="37.5" customHeight="1">
      <c r="A48" s="35">
        <v>955</v>
      </c>
      <c r="B48" s="34" t="s">
        <v>157</v>
      </c>
      <c r="C48" s="15" t="s">
        <v>69</v>
      </c>
    </row>
    <row r="49" spans="1:3" ht="66" customHeight="1">
      <c r="A49" s="35">
        <v>955</v>
      </c>
      <c r="B49" s="14" t="s">
        <v>158</v>
      </c>
      <c r="C49" s="1" t="s">
        <v>159</v>
      </c>
    </row>
    <row r="50" spans="1:3" ht="220.5">
      <c r="A50" s="35">
        <v>955</v>
      </c>
      <c r="B50" s="14" t="s">
        <v>160</v>
      </c>
      <c r="C50" s="1" t="s">
        <v>201</v>
      </c>
    </row>
    <row r="51" spans="1:3" ht="38.25" customHeight="1">
      <c r="A51" s="35">
        <v>955</v>
      </c>
      <c r="B51" s="38" t="s">
        <v>161</v>
      </c>
      <c r="C51" s="39" t="s">
        <v>162</v>
      </c>
    </row>
    <row r="52" spans="1:3" ht="23.25" customHeight="1">
      <c r="A52" s="35">
        <v>955</v>
      </c>
      <c r="B52" s="34" t="s">
        <v>163</v>
      </c>
      <c r="C52" s="15" t="s">
        <v>164</v>
      </c>
    </row>
    <row r="53" spans="1:3" ht="96.75" customHeight="1">
      <c r="A53" s="35">
        <v>955</v>
      </c>
      <c r="B53" s="34" t="s">
        <v>165</v>
      </c>
      <c r="C53" s="1" t="s">
        <v>166</v>
      </c>
    </row>
    <row r="54" spans="1:3" ht="69.75" customHeight="1">
      <c r="A54" s="35">
        <v>955</v>
      </c>
      <c r="B54" s="40" t="s">
        <v>167</v>
      </c>
      <c r="C54" s="41" t="s">
        <v>168</v>
      </c>
    </row>
    <row r="55" spans="1:3" ht="39" customHeight="1">
      <c r="A55" s="35">
        <v>955</v>
      </c>
      <c r="B55" s="40" t="s">
        <v>169</v>
      </c>
      <c r="C55" s="41" t="s">
        <v>170</v>
      </c>
    </row>
    <row r="56" spans="1:3" ht="48.75" customHeight="1">
      <c r="A56" s="35">
        <v>955</v>
      </c>
      <c r="B56" s="34" t="s">
        <v>202</v>
      </c>
      <c r="C56" s="41" t="s">
        <v>171</v>
      </c>
    </row>
  </sheetData>
  <sheetProtection/>
  <mergeCells count="9">
    <mergeCell ref="A16:B16"/>
    <mergeCell ref="A17:A19"/>
    <mergeCell ref="B17:B19"/>
    <mergeCell ref="A9:C9"/>
    <mergeCell ref="A10:C10"/>
    <mergeCell ref="A11:C11"/>
    <mergeCell ref="A12:C12"/>
    <mergeCell ref="A13:C13"/>
    <mergeCell ref="A15:B15"/>
  </mergeCells>
  <printOptions/>
  <pageMargins left="0.7874015748031497" right="0.7086614173228347" top="0.5905511811023623" bottom="0.1968503937007874" header="0.31496062992125984" footer="0.31496062992125984"/>
  <pageSetup fitToHeight="0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zoomScalePageLayoutView="0" workbookViewId="0" topLeftCell="A13">
      <selection activeCell="H30" sqref="H30"/>
    </sheetView>
  </sheetViews>
  <sheetFormatPr defaultColWidth="9.140625" defaultRowHeight="12.75"/>
  <cols>
    <col min="2" max="2" width="27.28125" style="0" customWidth="1"/>
    <col min="3" max="3" width="61.8515625" style="0" customWidth="1"/>
  </cols>
  <sheetData>
    <row r="1" spans="1:3" ht="15.75">
      <c r="A1" s="5"/>
      <c r="B1" s="5"/>
      <c r="C1" s="6" t="s">
        <v>174</v>
      </c>
    </row>
    <row r="2" spans="1:3" ht="15.75">
      <c r="A2" s="5"/>
      <c r="B2" s="5"/>
      <c r="C2" s="6" t="s">
        <v>0</v>
      </c>
    </row>
    <row r="3" spans="1:3" ht="15.75">
      <c r="A3" s="5"/>
      <c r="B3" s="5"/>
      <c r="C3" s="6" t="s">
        <v>19</v>
      </c>
    </row>
    <row r="4" spans="1:3" ht="15.75">
      <c r="A4" s="5"/>
      <c r="B4" s="5"/>
      <c r="C4" s="6" t="s">
        <v>25</v>
      </c>
    </row>
    <row r="5" spans="1:3" ht="15.75">
      <c r="A5" s="5"/>
      <c r="B5" s="5"/>
      <c r="C5" s="6" t="s">
        <v>1</v>
      </c>
    </row>
    <row r="6" spans="1:3" ht="15.75">
      <c r="A6" s="5"/>
      <c r="B6" s="5"/>
      <c r="C6" s="6" t="s">
        <v>2</v>
      </c>
    </row>
    <row r="7" spans="1:3" ht="15.75">
      <c r="A7" s="5"/>
      <c r="B7" s="5"/>
      <c r="C7" s="5"/>
    </row>
    <row r="8" spans="1:3" ht="15.75">
      <c r="A8" s="5"/>
      <c r="B8" s="5"/>
      <c r="C8" s="5"/>
    </row>
    <row r="9" spans="1:3" ht="15.75">
      <c r="A9" s="5"/>
      <c r="B9" s="5"/>
      <c r="C9" s="5"/>
    </row>
    <row r="10" spans="1:3" ht="15.75">
      <c r="A10" s="46" t="s">
        <v>175</v>
      </c>
      <c r="B10" s="66"/>
      <c r="C10" s="66"/>
    </row>
    <row r="11" spans="1:3" ht="15.75">
      <c r="A11" s="46" t="s">
        <v>176</v>
      </c>
      <c r="B11" s="66"/>
      <c r="C11" s="46"/>
    </row>
    <row r="12" spans="1:3" ht="15.75">
      <c r="A12" s="46" t="s">
        <v>177</v>
      </c>
      <c r="B12" s="66"/>
      <c r="C12" s="66"/>
    </row>
    <row r="13" spans="1:3" ht="15.75">
      <c r="A13" s="46" t="s">
        <v>189</v>
      </c>
      <c r="B13" s="66"/>
      <c r="C13" s="66"/>
    </row>
    <row r="14" spans="1:3" ht="15.75">
      <c r="A14" s="46" t="s">
        <v>1</v>
      </c>
      <c r="B14" s="66"/>
      <c r="C14" s="66"/>
    </row>
    <row r="15" spans="1:3" ht="15.75">
      <c r="A15" s="46" t="s">
        <v>2</v>
      </c>
      <c r="B15" s="66"/>
      <c r="C15" s="66"/>
    </row>
    <row r="16" spans="1:3" ht="15.75">
      <c r="A16" s="46" t="s">
        <v>195</v>
      </c>
      <c r="B16" s="46"/>
      <c r="C16" s="46"/>
    </row>
    <row r="17" spans="1:3" ht="15.75">
      <c r="A17" s="45"/>
      <c r="B17" s="45"/>
      <c r="C17" s="45"/>
    </row>
    <row r="18" spans="1:3" ht="15.75">
      <c r="A18" s="45"/>
      <c r="B18" s="45"/>
      <c r="C18" s="45"/>
    </row>
    <row r="19" spans="1:3" ht="15.75">
      <c r="A19" s="45"/>
      <c r="B19" s="45"/>
      <c r="C19" s="45"/>
    </row>
    <row r="20" spans="1:3" ht="15.75">
      <c r="A20" s="5"/>
      <c r="B20" s="5"/>
      <c r="C20" s="5"/>
    </row>
    <row r="21" spans="1:3" ht="15.75">
      <c r="A21" s="67" t="s">
        <v>178</v>
      </c>
      <c r="B21" s="68"/>
      <c r="C21" s="42" t="s">
        <v>179</v>
      </c>
    </row>
    <row r="22" spans="1:3" ht="15.75">
      <c r="A22" s="69" t="s">
        <v>180</v>
      </c>
      <c r="B22" s="70"/>
      <c r="C22" s="43" t="s">
        <v>181</v>
      </c>
    </row>
    <row r="23" spans="1:3" ht="15.75">
      <c r="A23" s="59" t="s">
        <v>108</v>
      </c>
      <c r="B23" s="59" t="s">
        <v>182</v>
      </c>
      <c r="C23" s="43" t="s">
        <v>183</v>
      </c>
    </row>
    <row r="24" spans="1:3" ht="15.75">
      <c r="A24" s="62"/>
      <c r="B24" s="62"/>
      <c r="C24" s="43" t="s">
        <v>172</v>
      </c>
    </row>
    <row r="25" spans="1:3" ht="15.75">
      <c r="A25" s="62"/>
      <c r="B25" s="62"/>
      <c r="C25" s="43" t="s">
        <v>184</v>
      </c>
    </row>
    <row r="26" spans="1:3" ht="15.75">
      <c r="A26" s="63"/>
      <c r="B26" s="63"/>
      <c r="C26" s="43" t="s">
        <v>2</v>
      </c>
    </row>
    <row r="27" spans="1:3" ht="15.75">
      <c r="A27" s="31">
        <v>1</v>
      </c>
      <c r="B27" s="13">
        <v>2</v>
      </c>
      <c r="C27" s="44">
        <v>3</v>
      </c>
    </row>
    <row r="28" spans="1:3" ht="68.25" customHeight="1">
      <c r="A28" s="9">
        <v>955</v>
      </c>
      <c r="B28" s="9"/>
      <c r="C28" s="2" t="s">
        <v>196</v>
      </c>
    </row>
    <row r="29" spans="1:3" ht="39" customHeight="1">
      <c r="A29" s="10">
        <v>955</v>
      </c>
      <c r="B29" s="1" t="s">
        <v>185</v>
      </c>
      <c r="C29" s="1" t="s">
        <v>186</v>
      </c>
    </row>
    <row r="30" spans="1:3" ht="40.5" customHeight="1">
      <c r="A30" s="10">
        <v>955</v>
      </c>
      <c r="B30" s="1" t="s">
        <v>187</v>
      </c>
      <c r="C30" s="1" t="s">
        <v>188</v>
      </c>
    </row>
  </sheetData>
  <sheetProtection/>
  <mergeCells count="11">
    <mergeCell ref="A16:C16"/>
    <mergeCell ref="A21:B21"/>
    <mergeCell ref="A22:B22"/>
    <mergeCell ref="A23:A26"/>
    <mergeCell ref="B23:B26"/>
    <mergeCell ref="A10:C10"/>
    <mergeCell ref="A11:C11"/>
    <mergeCell ref="A12:C12"/>
    <mergeCell ref="A13:C13"/>
    <mergeCell ref="A14:C14"/>
    <mergeCell ref="A15:C15"/>
  </mergeCells>
  <printOptions/>
  <pageMargins left="0.7874015748031497" right="0.7086614173228347" top="0.5905511811023623" bottom="0.1968503937007874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 Борисовна</cp:lastModifiedBy>
  <cp:lastPrinted>2012-11-26T08:39:36Z</cp:lastPrinted>
  <dcterms:created xsi:type="dcterms:W3CDTF">1996-10-08T23:32:33Z</dcterms:created>
  <dcterms:modified xsi:type="dcterms:W3CDTF">2012-11-26T08:40:06Z</dcterms:modified>
  <cp:category/>
  <cp:version/>
  <cp:contentType/>
  <cp:contentStatus/>
</cp:coreProperties>
</file>